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6" windowHeight="9036"/>
  </bookViews>
  <sheets>
    <sheet name="Приложение № 2" sheetId="1" r:id="rId1"/>
    <sheet name="Отчет о совместимости" sheetId="4" r:id="rId2"/>
  </sheets>
  <definedNames>
    <definedName name="_xlnm._FilterDatabase" localSheetId="0" hidden="1">'Приложение № 2'!$A$13:$O$193</definedName>
  </definedNames>
  <calcPr calcId="162913"/>
</workbook>
</file>

<file path=xl/calcChain.xml><?xml version="1.0" encoding="utf-8"?>
<calcChain xmlns="http://schemas.openxmlformats.org/spreadsheetml/2006/main">
  <c r="L193" i="1" l="1"/>
  <c r="M193" i="1"/>
  <c r="N193" i="1"/>
  <c r="K193" i="1"/>
  <c r="M185" i="1"/>
  <c r="L185" i="1"/>
  <c r="M180" i="1"/>
  <c r="L180" i="1"/>
  <c r="K180" i="1"/>
  <c r="M175" i="1"/>
  <c r="L175" i="1"/>
  <c r="K175" i="1"/>
  <c r="N148" i="1" l="1"/>
</calcChain>
</file>

<file path=xl/sharedStrings.xml><?xml version="1.0" encoding="utf-8"?>
<sst xmlns="http://schemas.openxmlformats.org/spreadsheetml/2006/main" count="1769" uniqueCount="696">
  <si>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</si>
  <si>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</si>
  <si>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</si>
  <si>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</si>
  <si>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</si>
  <si>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</si>
  <si>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</si>
  <si>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</si>
  <si>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</si>
  <si>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</si>
  <si>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</si>
  <si>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</si>
  <si>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</si>
  <si>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</si>
  <si>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</si>
  <si>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</si>
  <si>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</si>
  <si>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</si>
  <si>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</si>
  <si>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</si>
  <si>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</si>
  <si>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</si>
  <si>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</si>
  <si>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</si>
  <si>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</si>
  <si>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</si>
  <si>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</si>
  <si>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</si>
  <si>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</si>
  <si>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№ 146-14/ГГЭ-8998 /03 от 06.02.2014 ФАУ "Главгосэкспертиза России"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</si>
  <si>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</si>
  <si>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</si>
  <si>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под надзором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</si>
  <si>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</si>
  <si>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</si>
  <si>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</si>
  <si>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</si>
  <si>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</si>
  <si>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</si>
  <si>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</si>
  <si>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</si>
  <si>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</si>
  <si>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</si>
  <si>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</si>
  <si>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</si>
  <si>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</si>
  <si>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</si>
  <si>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</si>
  <si>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</si>
  <si>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</si>
  <si>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</si>
  <si>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</si>
  <si>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</si>
  <si>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</si>
  <si>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</si>
  <si>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</si>
  <si>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</si>
  <si>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</si>
  <si>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</si>
  <si>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</si>
  <si>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</si>
  <si>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</si>
  <si>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</si>
  <si>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</si>
  <si>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</si>
  <si>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22816-47/072 от 15.11.2022 ( вх. № 220/12594 от 16.11.2022)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</si>
  <si>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</si>
  <si>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</si>
  <si>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</si>
  <si>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</si>
  <si>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</si>
  <si>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</si>
  <si>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</si>
  <si>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</si>
  <si>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</si>
  <si>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</si>
  <si>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</si>
  <si>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</si>
  <si>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</si>
  <si>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</si>
  <si>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</si>
  <si>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</si>
  <si>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</si>
  <si>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</si>
  <si>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</si>
  <si>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</si>
  <si>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</si>
  <si>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</si>
  <si>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</si>
  <si>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</si>
  <si>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</si>
  <si>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</si>
  <si>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</si>
  <si>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</si>
  <si>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</si>
  <si>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</si>
  <si>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</si>
  <si>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</si>
  <si>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</si>
  <si>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</si>
  <si>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</si>
  <si>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</si>
  <si>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</si>
  <si>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</si>
  <si>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</si>
  <si>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</si>
  <si>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</si>
  <si>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</si>
  <si>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ООО "Ямань Резорт" ИНН 3664247515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</si>
  <si>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</si>
  <si>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</si>
  <si>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</si>
  <si>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</si>
  <si>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</si>
  <si>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</si>
  <si>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</si>
  <si>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</si>
  <si>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</si>
  <si>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</si>
  <si>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</si>
  <si>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</si>
  <si>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</si>
  <si>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</si>
  <si>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</si>
  <si>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</si>
  <si>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</si>
  <si>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</si>
  <si>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</si>
  <si>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</si>
  <si>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</si>
  <si>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</si>
  <si>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 xml:space="preserve">1) от 09.06.2014 № RU 36525301-158/4 выдано Федеральное агентство воздушного транспорта, до 25.03.2019, срок продлен до 25.03.2021, срок продлен до 09.03.2024;
2) от 03.07.2023 № 36-25-037-2023/ФАВТ-04  выдано Федеральное агентство воз-душного транспорта, до 05.06.2024, продлено до 05.12.2024, продлено до 05.06.2025.
</t>
  </si>
  <si>
    <t xml:space="preserve">1) от 21.10.2011 № 1072-11/ГГЭ-3322/04 ФАУ «Главное управление государ-ственной экспертизы».
2) Подтверждение о соответствии изменений, внесенных в проектную докумен-тацию, получившую положительное заключение экспертизы проектной доку-ментации, требованиям части 3.8 статьи 49 Градостроительного кодекса Рос-сийской Федерации, выданное ГИП ФГУП ГПИ и НИИ ГА «Аэропорт» А.О. Махорт 02.05.2023 № А-4162-П001.
</t>
  </si>
  <si>
    <t>"Реконструкция и техническое перевооружение стендово-испытательной базы и опытного производства", Воронежская область, городской округ город Воронеж, город Воронеж, улица Во-рошилова, земельный участок 22г</t>
  </si>
  <si>
    <t xml:space="preserve">1) № 112-12/ГГЭ-7829/03 от 16.02.2012 ФАУ «Главгосэкспертиза России»;
2) № 36-1-1-3-1131-23 от 12.04.2023 ФАУ «Главгосэкспертиза России»;
3) подтверждение соответствия вносимых в проектную документацию изменений требованиям, указанным в части 3.8 статьи 49 Градостроительного кодекса Россий-ской Федерации от 12.12.2024 № 2 главного инженера проекта Чвокова С.С. (реги-страционный номер лица в должности ГИП ПИ-125948)
</t>
  </si>
  <si>
    <t xml:space="preserve">1) № RU36302000-04/7 от 28.05.2013 г. выдано Управлением инвестиционных про-грамм и капитального строительства Федерального космического агентства, срок действия до 30.11.2016, срок действия продлен до 30.11.2017, срок действия про-длен до 30.11.2018, срок действия продлен до 30.11.2019, срок действия продлен до 30.11.2020, срок действия продлен до 30.11.2022, продлено до 30.11.2023, продлено до 30.11.2024;
2) № 36-34-137-2024 от 18.12.2024 выдано Администрацией городского округа го-род Воронеж, срок действия до 17.09.2025
2) № 36-34-136-2024 от 18.12.2024 выдано Администрацией городского округа город Воронеж, срок действия до 17.09.2025
</t>
  </si>
  <si>
    <t>23.12.2024 № 22973-44/072 (вх. № 220/11708 от 23.12.2024)</t>
  </si>
  <si>
    <t>выдан 16.01.2025 (утв. распоряжением от 16.01.2025 № РП-220-17-о)</t>
  </si>
  <si>
    <t>Выдан ЗОС</t>
  </si>
  <si>
    <t>ПАО "ИЛ" ИНН 7714027882,</t>
  </si>
  <si>
    <t>"Строительство корпуса термической обработки" по алресу: Воронежская область, городской округ город Воронеж, город Воронеж, ул. Циолковского, земельный участок 27</t>
  </si>
  <si>
    <t>ООО "МС-ГРУПП" ИНН 3662247301, член Ассоциации СРО "РОС "Развитие" (СРО-С-204-24022010)</t>
  </si>
  <si>
    <t>11.12.2024 № 36-34-130-2024 выдано Администрацией городского округа город Воронеж сроком действия до 11.03.2026</t>
  </si>
  <si>
    <t>№ 1-2025 от 15.01.2025 (вх. № 220/607)</t>
  </si>
  <si>
    <t>36-RU36302000-068-2021 от 23.07.2021 выдано Администрацией городского округа город Воронеж, сроком действия до 23.02.2024, продлено до 12.03.2025, продлено до 12.03.2026</t>
  </si>
  <si>
    <t>2 от 28.03.2025 (вх. № 220/3413 от 31.03.2025)</t>
  </si>
  <si>
    <t>3 от 28.03.2025 (вх. № 220/3411 от 31.03.2025)</t>
  </si>
  <si>
    <t>4 от 28.03.2025 (вх. № 220/3409 от 31.03.2025)</t>
  </si>
  <si>
    <t>Строительство туристическо-рекреационного комплекса города-спутника Солнечный (в т.ч. коллективное средство размещения с номер-ным фондом 151 номер) Воронежская область, Рамонский район</t>
  </si>
  <si>
    <t xml:space="preserve">1. Застройщик - ООО «Гостиничный комплекс»
ОГРН: 1183668030468, ИНН: 3625016120;
2. Технический заказчик – ООО «Технический заказчик -36» ОГРН 1093668036681, ИНН 3662146215.
</t>
  </si>
  <si>
    <t>не определен</t>
  </si>
  <si>
    <t>36-1-1-3-009589-2025 от 25.02.2025 ФАУ «Главгосэкспертиза России»</t>
  </si>
  <si>
    <t>от 10.03.2025 № 36-24-001-2025 выдано Администрацией Яменкского сель-ского поселения Рамонского муниципального района Воронежской области сроком действия до 10.12.2026</t>
  </si>
  <si>
    <t>б/н от 17.04.2025 (вх. № 220/4106 от 17.04.2025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</si>
  <si>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04.05.2025, продлено до 04.05.2026</t>
  </si>
  <si>
    <t>Консервация</t>
  </si>
  <si>
    <t>Выдан 25.06.2025 (утв. распоряжением от 25.06.2025 № РП-220-418-о)</t>
  </si>
  <si>
    <t>Реконструкция ГРС Воронеж - 2А Этап1. ГРС Воронеж - 2А и газопровод – отвод</t>
  </si>
  <si>
    <t>1. Застройщик - Публичное акционерное общество «Газпром» ИНН 7736050003, ОГРН 102770007051;                  2. Техничекский заказчик - ООО «Газпром инвест», ОГРН 1077847507759, ИНН/КПП 7810486664/997250001</t>
  </si>
  <si>
    <t>36-1-1-3-076165-2024 от 16.12.2024 г. Федерального автономного учреждения «Главное управление государственной экспертизы»</t>
  </si>
  <si>
    <t xml:space="preserve"> 22.01.2025 № 36-16-006-2025 выдано Отделом архитектуры и градостроительства администрации Новоусманского муниципального района Воронежской области, сроком действия до 22.05.2026 </t>
  </si>
  <si>
    <t>№ 25/01/2/1/143-18136-ГРЦ от 27.06.2025 (вх. №220/6191 от  03.07.2025)</t>
  </si>
  <si>
    <t>Реконструкция сооружений периметрального ограждения и техническое перевооружение инженерно-технических систем безопасности летно-испытательного комплекса Публичного акционерного общества «Воронежское акционерное самолетостроительное общество» г. Воронеж», расположенного по адресу: Воронежская область, городской округ город Воронеж, город Воронеж, ул. Циолковского, земельный участок 27</t>
  </si>
  <si>
    <t>Публичное акционерное общество «Авиационный комплекс им. С.В. Илюшина»  (ПАО « Ил»), ОГРН 1027739118659, ИНН 7714027882</t>
  </si>
  <si>
    <t>ООО "СтройИстИнвест" ИНН 7703666407, ОГРН 1087746642191, член Ассоциации Саморегулируемая организация «Межрегиональное объединение строителей «Альянс» СРО-С-147-24122009</t>
  </si>
  <si>
    <t>36-1-1-3-0065-24 от 16.07.2024 г. Федеральное автономное учреждение «Главное управление государственной экспертизы»</t>
  </si>
  <si>
    <t>№ 36-34-047-2025 от 29.05.2025 г., выдано Администрацией городского округа город Воронеж, срок действия 29.02.2026.</t>
  </si>
  <si>
    <t>№ 2 от 11.07.2025 (вх. № 220/6435 от 11.07.2025</t>
  </si>
  <si>
    <t>№ 36-34-048-2025 от 29.05.2025 г., выдано Администрацией городского округа город Воронеж, срок действия 29.02.2026.</t>
  </si>
  <si>
    <t>№ 1 от 11.07.2025 (вх. № 220/6433 от 11.07.2025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</si>
  <si>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</si>
  <si>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</si>
  <si>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</si>
  <si>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</si>
  <si>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</si>
  <si>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</si>
  <si>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</si>
  <si>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</si>
  <si>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</si>
  <si>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</si>
  <si>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</si>
  <si>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</si>
  <si>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</si>
  <si>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</si>
  <si>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>«Горизонт – 425, вентиляционный восстающий ЦПП№4»</t>
  </si>
  <si>
    <t>ООО "Яковлевский ГОК"</t>
  </si>
  <si>
    <t>№31-1-4-0001-12 от 17.01.2012 г.</t>
  </si>
  <si>
    <t>№RU310101131-91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</si>
  <si>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</si>
  <si>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</si>
  <si>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</si>
  <si>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прекращено без выдачи ЗОС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</si>
  <si>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</si>
  <si>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</si>
  <si>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</si>
  <si>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выдано ЗОС</t>
  </si>
  <si>
    <t>Горизонт -395 «Восточный квершлаг гор.-395»</t>
  </si>
  <si>
    <t>№906-12/ГГЭ-4112/15 от 21.09.2012г.</t>
  </si>
  <si>
    <t>№310101131-187 от 15.08.12г.</t>
  </si>
  <si>
    <t>№ ЗОС-Б4/205-64 от 27.06.2025 утверждено распряжением от 27.06.2025 № РП-221-425-о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</si>
  <si>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</si>
  <si>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</si>
  <si>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</si>
  <si>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</si>
  <si>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</si>
  <si>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</si>
  <si>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</si>
  <si>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</si>
  <si>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</si>
  <si>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</si>
  <si>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</si>
  <si>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</si>
  <si>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</si>
  <si>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</si>
  <si>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</si>
  <si>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</si>
  <si>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</si>
  <si>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</si>
  <si>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</si>
  <si>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</si>
  <si>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</si>
  <si>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</si>
  <si>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</si>
  <si>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</si>
  <si>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</si>
  <si>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</si>
  <si>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№31-1-1-3-008232-2018 от 21.12.2018 выдано ФАУ "Главгосэкспертиза России"</t>
  </si>
  <si>
    <t>№31-RU31302000-406-2018 от 21.02.2018, выдано Департаментом по недропользованию по ЦФО до 31.12.2019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</si>
  <si>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</si>
  <si>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</si>
  <si>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</si>
  <si>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</si>
  <si>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</si>
  <si>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</si>
  <si>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</si>
  <si>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</si>
  <si>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</si>
  <si>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</si>
  <si>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</si>
  <si>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</si>
  <si>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</si>
  <si>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</si>
  <si>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</si>
  <si>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</si>
  <si>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</si>
  <si>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</si>
  <si>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</si>
  <si>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</si>
  <si>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АО "Стойленский ГОК"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</si>
  <si>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</si>
  <si>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</si>
  <si>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</si>
  <si>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</si>
  <si>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</si>
  <si>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</si>
  <si>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</si>
  <si>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ООО "Электросвязь"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</si>
  <si>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</si>
  <si>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</si>
  <si>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</si>
  <si>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</si>
  <si>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</si>
  <si>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</si>
  <si>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</si>
  <si>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</si>
  <si>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</si>
  <si>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ООО "Авантаж-ПромГарант"</t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</si>
  <si>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</si>
  <si>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</si>
  <si>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</si>
  <si>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</si>
  <si>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</si>
  <si>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</si>
  <si>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</si>
  <si>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</si>
  <si>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</si>
  <si>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</si>
  <si>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</si>
  <si>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</si>
  <si>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</si>
  <si>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</si>
  <si>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</si>
  <si>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</si>
  <si>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</si>
  <si>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</si>
  <si>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</si>
  <si>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</si>
  <si>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</si>
  <si>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</si>
  <si>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</si>
  <si>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</si>
  <si>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</si>
  <si>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</si>
  <si>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</si>
  <si>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</si>
  <si>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</si>
  <si>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</si>
  <si>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</si>
  <si>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</si>
  <si>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</si>
  <si>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№ ЗОС-Б4/205-57 от 19.06.2025 утверждено распряжением от 20.06.2025 № РП-221-400-о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</si>
  <si>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</si>
  <si>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</si>
  <si>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</si>
  <si>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</si>
  <si>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</si>
  <si>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</si>
  <si>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</si>
  <si>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</si>
  <si>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</si>
  <si>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</si>
  <si>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</si>
  <si>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</si>
  <si>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</si>
  <si>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</si>
  <si>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</si>
  <si>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</si>
  <si>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</si>
  <si>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</si>
  <si>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</si>
  <si>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</si>
  <si>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</si>
  <si>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</si>
  <si>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</si>
  <si>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</si>
  <si>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</si>
  <si>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</si>
  <si>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</si>
  <si>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</si>
  <si>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</si>
  <si>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</si>
  <si>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№ ЗОС-Б4/205-59 от 19.06.2025 утверждено распряжением от 20.06.2025 № РП-221-401-о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</si>
  <si>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</si>
  <si>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</si>
  <si>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№ ЗОС-Б4/205-60 от 19.06.2025 утверждено распряжением от 20.06.2025 № РП-221-402-о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</si>
  <si>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</si>
  <si>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</si>
  <si>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</si>
  <si>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</si>
  <si>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</si>
  <si>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</si>
  <si>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</si>
  <si>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</si>
  <si>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</si>
  <si>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</si>
  <si>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</si>
  <si>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</si>
  <si>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</si>
  <si>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</si>
  <si>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</si>
  <si>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</si>
  <si>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Вентиляционный уклон № 3</t>
  </si>
  <si>
    <t>№ ЕГРЗ 3-1-1-3-015536-2019 от 21.06.2019 выдано ФАУ "Главгосэкспертиза России"</t>
  </si>
  <si>
    <t>№ 31-RU31100000-591-2021 от 23.03.2023 выдано Департаментом по недропользованию по ЦФО до 01.01.2025</t>
  </si>
  <si>
    <t>Горизонт минус 425. Вентиляционный квершлаг № 4 (ствола № 3)</t>
  </si>
  <si>
    <t>№ 441-13/ГГЭ4112/15 от 27.05.2013 выдано ФАУ "Главгосэкспертиза России"</t>
  </si>
  <si>
    <t>№ 31-RU31100000-493-2019 от 25.04.2019 выдано Департаментом по недропользованию по ЦФО до 01.01.2025</t>
  </si>
  <si>
    <t>Вентиляционный уклон № 2, вентиляционный квершлаг № 3, технологические сбойки между уклонами № 1 и № 2, сбойка между вентиляционными квершлагами № 3 и № 4 (с сопряжением), буровые камеры опережающего бурения</t>
  </si>
  <si>
    <t>№ 31-03-760-2023 от 10.11.2023 выдано Департаментом по недропользованию по ЦФО до 10.11.2025</t>
  </si>
  <si>
    <t>Площадка скипового ствола. Здание подъемных машин.</t>
  </si>
  <si>
    <t>№ ЕГРЗ 3-1-1-3-008232-2018 от 21.12.2018 выдано ФАУ "Главгосэкспертиза России"</t>
  </si>
  <si>
    <t>№ 31-RU31302000-534-2020 от 06.03.2020 выдано Департаментом по недропользованию по ЦФО до 31.12.2025</t>
  </si>
  <si>
    <t>№ ЗОС-Б4/205-51 от 19.06.2025 утверждено распряжением от 20.06.2025 № РП-221-403-о</t>
  </si>
  <si>
    <t>Площадка скипового ствола. Главная вентиляторная установка с вентиляционным каналом.</t>
  </si>
  <si>
    <t>№ 31-RU31302000-532-2020 от 06.03.2020 выдано Департаментом по недропользованию по ЦФО до 31.12.2025</t>
  </si>
  <si>
    <t>№ ЗОС-Б4/205-44 от 07.05.2025 утверждено распряжением от 12.05.2025 № РП-221-315-о</t>
  </si>
  <si>
    <t>Площадка скипового ствола. Надшахтное здание с копром и КСМД (1 этап).</t>
  </si>
  <si>
    <t>ОАО "Минскпромстрой"</t>
  </si>
  <si>
    <t>№ 31-RU31302000-590-2020 от 06.03.2020 выдано Департаментом по недропользованию по ЦФО до 31.12.2025</t>
  </si>
  <si>
    <t>№ ЗОС-Б4/205-47 от 07.05.2025 утверждено распряжением от 12.05.2025 № РП-221-316-о</t>
  </si>
  <si>
    <t>Развитие Яковлевского горно-обогатительного комбината с увеличением производственной мощности. Этап №1. Вентиляционно-ходовой восстающий (-500м/463м)</t>
  </si>
  <si>
    <t>№  31-1-1-3-063952 от 30.10.2024 выдано ФАУ "Главгосэкспертиза России"</t>
  </si>
  <si>
    <t>№ 31-10-0024-2024 от 11.12.2024 выдано Администрацией Яковлевского муниципального округа Белгородской области до 11.06.2025</t>
  </si>
  <si>
    <t>№ ЗОС-Б4/205-36 от 09.04.2025 утверждено распоряжением от 11.04.2025 № РП-221-240-о</t>
  </si>
  <si>
    <t>Здание закрытого распредустройства 330 кВ с приемным порталом 330 кВ, инженерными сетями        и благоустройством</t>
  </si>
  <si>
    <t>АО "ОЭМК им. А.А. Угарова"</t>
  </si>
  <si>
    <t>31-1-1-3-069235-2024 от 22.11.2024 выдано ФАУ "Главгосэкспертиза России"</t>
  </si>
  <si>
    <t>№ 31-06-13047-2024 от 13.12.2024 выдано Администрацией Старооскольского городского округа до 13.03.2026</t>
  </si>
  <si>
    <t>АО "Лебединский ГОК". Новое хвостохранилище в балке "Дубенка" (4 этап). ПС 35 кВ Дубенка.</t>
  </si>
  <si>
    <t>31-1-1-3-083891-2022 от 30.11.2022 выдано ФАУ "Главгосэкспертиза России"</t>
  </si>
  <si>
    <t>№  31-03-3785-2025 от 22.01.2025, выдано Администрацией Губкинского ГО, срок действия до 21.11.2025</t>
  </si>
  <si>
    <t>Развитие Яковлевского горно-обогатительного комбината с увеличением производственной мощности. Этап № 7. Вентиляционный канал ствола № 2</t>
  </si>
  <si>
    <t>ООО "К2-Стандарт"</t>
  </si>
  <si>
    <t>31-1-1-3-063952-2022 от 30.10.2024 выдано ФАУ "Главгосэкспертиза России"</t>
  </si>
  <si>
    <t>№  31-10-0036-2024 от 20.12.2024, выдано Администрацией Яковлевского ГО, срок действия до 20.07.2025</t>
  </si>
  <si>
    <t>Развитие Яковлевского горно-обогатительного комбината с увеличением производственной мощности. Этап № 3. Откаточный штрек лежачего бока № 3. Откаточный штрек лежачего бока № 3 бис</t>
  </si>
  <si>
    <t>ООО "Канекс Шахтострой"</t>
  </si>
  <si>
    <t>№  31-10-0032-2024 от 17.12.2024, выдано Администрацией Яковлевского ГО, срок действия до 17.12.2026</t>
  </si>
  <si>
    <t>«ОАО «Стойленский ГОК». Дренажная шахта. Реконструкция подземного дренажного комплекса» Северный бис штрек</t>
  </si>
  <si>
    <t>№ 31-05-735-2023 от 20.07.2023, выдано Департаментом по недропользованию по Центральному федеральному округу, срок действия до 20.07.2042</t>
  </si>
  <si>
    <t>Электровозное депо</t>
  </si>
  <si>
    <t>№ 31-RU31302000-535-2020 от 06.03.2020, выдано Департаментом по недропользованию по Центральному федеральному округу, срок действия до 31.12.2025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</si>
  <si>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</si>
  <si>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</si>
  <si>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</si>
  <si>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</si>
  <si>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</si>
  <si>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</si>
  <si>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</si>
  <si>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</si>
  <si>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</si>
  <si>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</si>
  <si>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</si>
  <si>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</si>
  <si>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</si>
  <si>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</si>
  <si>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</si>
  <si>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</si>
  <si>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</si>
  <si>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</si>
  <si>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</si>
  <si>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</si>
  <si>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</si>
  <si>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</si>
  <si>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</si>
  <si>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</si>
  <si>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</si>
  <si>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</si>
  <si>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</si>
  <si>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</si>
  <si>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</si>
  <si>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</si>
  <si>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</si>
  <si>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</si>
  <si>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</si>
  <si>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</si>
  <si>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</si>
  <si>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</si>
  <si>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</si>
  <si>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</si>
  <si>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</si>
  <si>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</si>
  <si>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</si>
  <si>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</si>
  <si>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</si>
  <si>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</si>
  <si>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</si>
  <si>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</si>
  <si>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</si>
  <si>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 xml:space="preserve">АО «Транснефть-Дружба» , в лице ООО  «Транснефть-ТСД» 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</si>
  <si>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</si>
  <si>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</si>
  <si>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</si>
  <si>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</si>
  <si>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«Экотехнопарк Липецкого района» 2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</si>
  <si>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</si>
  <si>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</si>
  <si>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</si>
  <si>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</si>
  <si>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</si>
  <si>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выдано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</si>
  <si>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</si>
  <si>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</si>
  <si>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</si>
  <si>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</si>
  <si>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</si>
  <si>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</si>
  <si>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</si>
  <si>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</si>
  <si>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№223/5992 от 10.10.2024</t>
  </si>
  <si>
    <t>НПС «Становая» МН «Куйбышев-Унеча-2». Технические трубопроводы. Строительство</t>
  </si>
  <si>
    <t>АО "Транснефть-Дружба" , в лице Мичуринского районного управления АО "Транснефть-Дружба"</t>
  </si>
  <si>
    <t>ООО "Нефтегазстрой"АСТЕЛИС "</t>
  </si>
  <si>
    <t>№48-1-1-3-000099-2025 от 09.01.2025, ФАУ «Главгосэкспертиза России»</t>
  </si>
  <si>
    <t xml:space="preserve">№48-14-5081-2025МС от 21.02.2025, выдано Министерством строительства и жилищно-коммунального хозяйства Российской Федерации </t>
  </si>
  <si>
    <t>№223/1095  от 25.02.2025</t>
  </si>
  <si>
    <t>«МТ «Куйбышев-Брянск», участок «Никольское-Становая», Dn 530, 737,0-738,5 км. Реконструкция»</t>
  </si>
  <si>
    <t xml:space="preserve">ООО "НефтеГазоТехнологии" </t>
  </si>
  <si>
    <t>№48-1-1-3-027464-2023 от 23.05.2023, ФАУ «Главгосэкспертиза России»</t>
  </si>
  <si>
    <t xml:space="preserve">№48-05-5107-2025МС от 06.03.2025, выдано Министерством строительства и жилищно-коммунального хозяйства Российской Федерации </t>
  </si>
  <si>
    <t>№223/1842  от 24.03.2025</t>
  </si>
  <si>
    <t>«ПАО «НЛМК». Кислородный цех. Строительство воздухоразделительной установки №20»</t>
  </si>
  <si>
    <t>ООО "СТЭП"</t>
  </si>
  <si>
    <t>№48-1-1-3-015702-2025 от 25.03.2025,   ФАУ «Главгосэкспертиза России»</t>
  </si>
  <si>
    <t>№48-20-28-2025 от 22.04.2025, выдано Департаментом градостроительства и архитектуры администрации города Липецка, срок действия-22.08.2026</t>
  </si>
  <si>
    <t>№223/2744  от 28.04.2025</t>
  </si>
  <si>
    <t>«ПАО «НЛМК». Кислородный цех. Строительство нового КРП-1.1»</t>
  </si>
  <si>
    <t xml:space="preserve">ООО "Импульс" </t>
  </si>
  <si>
    <t>№48-1-1-3-013122-2025 от 13.03.2025,   ФАУ «Главгосэкспертиза России»</t>
  </si>
  <si>
    <t>№48-20-29-2025 от 29.04.2025, выдано Департаментом градостроительства и архитектуры администрации города Липецка, срок действия-29.04.2026</t>
  </si>
  <si>
    <t>№223/3078 от 19.05.2025</t>
  </si>
  <si>
    <t>«ПАО «НЛМК». ДЦ-1. Реконструкция блока воздухонагревателей доменной печи №4. 2 этап»</t>
  </si>
  <si>
    <t>№48-20-48-2025 от 10.06.2025, выдано Департаментом градостроительства и архитектуры администрации города Липецка</t>
  </si>
  <si>
    <t>№223/4153  от 22.07.2025</t>
  </si>
  <si>
    <t>ЗОС</t>
  </si>
  <si>
    <t>«Строительство нового литейного производственного комплекса, расположенного в ОЭЗ ППТ «Липецк» в Липецкой области»</t>
  </si>
  <si>
    <t xml:space="preserve">ООО «Фондиталь»,  </t>
  </si>
  <si>
    <t xml:space="preserve">  ООО "Теплосфера"(ИНН: 4825042640, член Ассоциации СРО "Строители Липецкой области")   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</si>
  <si>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</si>
  <si>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</si>
  <si>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</si>
  <si>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 xml:space="preserve">выдан 17.12.2024. пункт  5 Перечня индикаторов риска нарушения обязательных требований по федеральному государственному строительному надзору, утвержденного Приказом Министерства строительства и жилищно-коммунального хозяйства Российской Федерации от 21.12.2021 № 979/пр, неполучение застройщиком разрешения на ввод объекта в эксплуатацию по истечении 120 календарных дней со дня выдачи заключения </t>
  </si>
  <si>
    <t>Верхне-Донское управлениеРостехнадзора за период с 01.01.2025 по 31.08.2025</t>
  </si>
  <si>
    <t>№ЗОС-Б4/205-76 от 30.07.2025 утверждено распоряжением №РП-221-506-о от 01.08.2025</t>
  </si>
  <si>
    <t>№ЗОС-Б4/205-75 от 30.07.2025 утверждено распоряжением №РП-221-507-о от 01.08.2025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</si>
  <si>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</si>
  <si>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</si>
  <si>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</si>
  <si>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   2. ПАО "Михайловский ГОК"</t>
  </si>
  <si>
    <t>1. АО "Михайловский ГОК им А.В.Варичева"(ИНН 4633001577)                   2. АО "Михайловский ГОК им А.В.Варичева"(ИНН 4633001577)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</si>
  <si>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</si>
  <si>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</si>
  <si>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</si>
  <si>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</si>
  <si>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</si>
  <si>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23.12.2025</t>
  </si>
  <si>
    <t>К1-13-1968 от 26.03.2018</t>
  </si>
  <si>
    <t>Выдано 06.05.2025 утверждено распоряжением от 06.05.2025     № РП-222-296-о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</si>
  <si>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</si>
  <si>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</si>
  <si>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</si>
  <si>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23.12.2025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</si>
  <si>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</si>
  <si>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</si>
  <si>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</si>
  <si>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16.12.2025</t>
  </si>
  <si>
    <t>222/3348    от 26.05.2020</t>
  </si>
  <si>
    <t>Выдано 06.05.2025 утверждено распоряжением от 06.05.2025     № РП-222-298-о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</si>
  <si>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</si>
  <si>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</si>
  <si>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</si>
  <si>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16.12.2025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</si>
  <si>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</si>
  <si>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</si>
  <si>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</si>
  <si>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</si>
  <si>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</si>
  <si>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30.12.2025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</si>
  <si>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</si>
  <si>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</si>
  <si>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</si>
  <si>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</si>
  <si>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</si>
  <si>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№ 46-29-5196-2025МС выдано Министерством строительства и жилищно-коммунального хозяйства сроком до 13.11.2025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</si>
  <si>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</si>
  <si>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</si>
  <si>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</si>
  <si>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</si>
  <si>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</si>
  <si>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</si>
  <si>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</si>
  <si>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</si>
  <si>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</si>
  <si>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25.12.2025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</si>
  <si>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</si>
  <si>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</si>
  <si>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</si>
  <si>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</si>
  <si>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</si>
  <si>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</si>
  <si>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</si>
  <si>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</si>
  <si>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</si>
  <si>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</si>
  <si>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</si>
  <si>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</si>
  <si>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14.08.2026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</si>
  <si>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</si>
  <si>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</si>
  <si>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</si>
  <si>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     2. АО "Концерн Росэнергоатом" (ИНН 7721632827)</t>
  </si>
  <si>
    <t xml:space="preserve">1. АО "НИКИМТ-Атомстрой" (7715719854)       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</si>
  <si>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</si>
  <si>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31.12.2025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</si>
  <si>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</si>
  <si>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</si>
  <si>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</si>
  <si>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</si>
  <si>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</si>
  <si>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</si>
  <si>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22.09.2026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</si>
  <si>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</si>
  <si>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</si>
  <si>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</si>
  <si>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</si>
  <si>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</si>
  <si>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</si>
  <si>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</si>
  <si>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24.06.2026</t>
  </si>
  <si>
    <t>222/7549 от 31.10.2022</t>
  </si>
  <si>
    <t>Выдано 04.07.2025 утверждено распоряжением от 04.07.2025     № РП-222-441-о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</si>
  <si>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</si>
  <si>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</si>
  <si>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</si>
  <si>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</si>
  <si>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</si>
  <si>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</si>
  <si>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</si>
  <si>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2. АО "Михайловский ГОК им А.В.Варичева"(ИНН 4633001577)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</si>
  <si>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03.04.2025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</si>
  <si>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</si>
  <si>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</si>
  <si>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</si>
  <si>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</si>
  <si>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2. АО "Михайловский ГОК им А.В.Варичева"(ИНН 4633001577)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</si>
  <si>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</si>
  <si>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</si>
  <si>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</si>
  <si>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</si>
  <si>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</si>
  <si>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 xml:space="preserve">1.  ООО «СоюзБурвод» (ИНН 3123174718)               2. АО "Михайловский ГОК им А.В.Варичева"(ИНН 4633001577)     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</si>
  <si>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</si>
  <si>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</si>
  <si>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Выдано ЗОС 06.05.2025 утверждено распоряжением от 06.05.2025     № РП-222-297-о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</si>
  <si>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</si>
  <si>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</si>
  <si>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"ЦИУС ЕЭС (ИНН 7728645409)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</si>
  <si>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</si>
  <si>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04.02.2026</t>
  </si>
  <si>
    <t>222/4238 от 17.08.2023</t>
  </si>
  <si>
    <t>Выдано ЗОС от 21.03.2025 № 46-23/23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</si>
  <si>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</si>
  <si>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</si>
  <si>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</si>
  <si>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</si>
  <si>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</si>
  <si>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</si>
  <si>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</si>
  <si>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</si>
  <si>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</si>
  <si>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</si>
  <si>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30.07.2025</t>
  </si>
  <si>
    <t>222/1443 от 25.03.2024</t>
  </si>
  <si>
    <t>«АО «Михайловский ГОК им А.В.Варичева. «Реконструкция подземного дренажного комплекса» Вентиляционная скважина ВС № 38" по адресу: Курская область, Железногорский район, АО «Михайловский ГОК им. А.В.Варичева», ДШ</t>
  </si>
  <si>
    <t xml:space="preserve">1.ООО «СоюзБурвод» (ИНН 3123174718)           2.  АО "Михайловский ГОК им А.В.Варичева"(ИНН 4633001577)                  </t>
  </si>
  <si>
    <t>№ 46-30-203-2024 от 24.10.2024 Комитетом архитектуры и градостроительства Курской области сроком до 24.09.2026</t>
  </si>
  <si>
    <t>222/5181 от 27.11.2024</t>
  </si>
  <si>
    <t>«Строительство завода по производству горячебрикетированного железа» по адресу: Курская область, г. Железногорск, мкр. Промплощадка-7</t>
  </si>
  <si>
    <t xml:space="preserve">1. ООО "МГБЖ (ИНН 4633041361)               2. ООО "МГБЖ (ИНН 4633041361)     </t>
  </si>
  <si>
    <t xml:space="preserve">1. ООО "Рудстрой" (ИНН 3127505270)                 2. ООО "МГБЖ (ИНН 4633041361)   </t>
  </si>
  <si>
    <t>№46-1-1-3-042004-2022 от 27.06.2022 ФАУ "Главное управление государственной экспертизы"</t>
  </si>
  <si>
    <t>№ 46-30-10-2022 от 27.12.2022 Администрацией г.Железногорска Курской области сроком до 27.12.2027 (с изменениями от 21.04.2025)</t>
  </si>
  <si>
    <t>222/1877 от 07.04.2025</t>
  </si>
  <si>
    <t xml:space="preserve">«Производственно-логистический комплекс ООО «Курскагротерминал» в Касторенском районе Курской области. Маслоэкстракционный завод КАТ-3 по переработке масличных культур» по адресу: Курская область, м.р-н Касторенский, 
с.п. Краснодольский сельсовет
</t>
  </si>
  <si>
    <t xml:space="preserve">1. ООО «Курскагротерминал» (ИНН 4632250443)               2. ООО «Курскагротерминал» (ИНН 4632250443)      </t>
  </si>
  <si>
    <t xml:space="preserve">1. Общество с ограниченной ответственностью «СоЭнерго+» (ИНН 7734570092)                   2. ООО «Курскагротерминал» (ИНН 4632250443)   </t>
  </si>
  <si>
    <t>№46-1-1-3-020732-2025 от 16.04.2025 ФАУ "Главное управление государственной экспертизы"</t>
  </si>
  <si>
    <t xml:space="preserve">№ 46-08-53-2025 от 24.04.2025 Министерством архитектуры и градостроительства Курской области сроком до 24.04.2027 </t>
  </si>
  <si>
    <t>222/2220 от 21.04.2025</t>
  </si>
  <si>
    <t>Тамбовская область</t>
  </si>
  <si>
    <t>р</t>
  </si>
  <si>
    <t>«03-ТПР-006-023085 «Приведение в нормативное состояние энергохозяйства ЛПДС «Никольское-1. Строительство»</t>
  </si>
  <si>
    <t>АО «Транснефть-Дружба»</t>
  </si>
  <si>
    <t>МРУАО "Транснефть-дружба"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</si>
  <si>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</si>
  <si>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</si>
  <si>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</si>
  <si>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</si>
  <si>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</si>
  <si>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</si>
  <si>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</si>
  <si>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</si>
  <si>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 этап 2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</si>
  <si>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</si>
  <si>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</si>
  <si>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</si>
  <si>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</si>
  <si>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</si>
  <si>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«МТ "Куйбышев-Унеча-2", участок Ростовка - Никольское (506 – 765 км),Dn 1220, км 739 -739,7. Реконструкция»</t>
  </si>
  <si>
    <t>1. ООО «ЮГТЕХИМПЕРИАЛ»          2.  ООО «Транснефть-ТСД»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</si>
  <si>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</si>
  <si>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</si>
  <si>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</si>
  <si>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 Этап 2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</si>
  <si>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</si>
  <si>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</si>
  <si>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</si>
  <si>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</si>
  <si>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</si>
  <si>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</si>
  <si>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</si>
  <si>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</si>
  <si>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</si>
  <si>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</si>
  <si>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«МТ «Уфа - Западное Направление», участок «Соседка – Никольское», Dn 530, 1199,1-1205,6 км. Реконструкция»</t>
  </si>
  <si>
    <t xml:space="preserve">АО «Транснефть-Дружба»; </t>
  </si>
  <si>
    <t xml:space="preserve">ООО «Транснефть-ТСД» </t>
  </si>
  <si>
    <t>№ 68-1-1-3-012748-2024 от 22.03.2024, выдано ФАУ «Главгосэкспертиза России»</t>
  </si>
  <si>
    <t>№ 68-18-4892-2024МС от 12.11.2024, выдано Министерством строительства и жилищно-коммунального хозяйства Российской Федерации, действительно до 24.08.2025.</t>
  </si>
  <si>
    <t>от 23.01.2025 № ТСД-05-24-08-12/1310-КТ (вх. №224/328 от 23.01.2025 )</t>
  </si>
  <si>
    <t>ППМ «Куйбышев-Унеча-2», участок «Ростовка-Никольское (506-765км)», Dn 1220, 680,8-681,4 км р.Цна, основная нитка. Реконструкция</t>
  </si>
  <si>
    <t>№ 68-1-1-3-052222-2023, от 02.09.2023,выдано ФАУ «Главгосэкспертиза России»</t>
  </si>
  <si>
    <t>№ 68-20-4721-2024МС от 06.08.2024, выдано Министерством строительства и жилищно-коммунального хозяйства Российской Федерации, действительно до 24.08.2025.</t>
  </si>
  <si>
    <t>от 11.02.2025 № ТСД-05-21-20/3195-КТ (вх. №224/688 от 13.02.2025 )</t>
  </si>
  <si>
    <t xml:space="preserve">ʺМН «Дружба-2» Здание подпорной насосной с комплексом инженерных сооружений ЛПДС «Никольское». Реконструкцияʺ Подпорная насосная станция </t>
  </si>
  <si>
    <t>ООО «СПЕЦСТРОЙМОНТАЖ»</t>
  </si>
  <si>
    <t>№ 68-1-1-3-078987-2024 от 23.12.2024 выдано ФАУ «Главгосэкспертиза России»</t>
  </si>
  <si>
    <t>№ RU 68507000-04-2025, выдано администрацией Мичуринского района Тамбовской области, до 18.02.2026 г.</t>
  </si>
  <si>
    <t>от 24.02.2025 № б/н (исх. от 25.02.2025 № ТДР-50-17-06/6743, вх. № 224/1017 от 03.03.2025)</t>
  </si>
  <si>
    <t>«ППМТ Уфа-Западное направление, р. Цна, 1176 км. Основная и резервная нитки. Реконструкция. 1 этап»</t>
  </si>
  <si>
    <t>№ 68-1-1-3-0566017-2022, выдано ФАУ ʺ Главгосэкспертиза России ʺ 09.08.2022</t>
  </si>
  <si>
    <t>№ 68-20-5097-2025МС от 28.02.2025, выдано Министерством строительства и жилищно-коммунального хозяйства Российской Федерации, действительно до 09.08.2026 г.</t>
  </si>
  <si>
    <t>от 03.03.2025 № 5348 (исх. от 03.03.2025 № ТДР-50-21-20/5348-КТ, вх. № 224/1063 от 05.03.2025)</t>
  </si>
  <si>
    <t xml:space="preserve">ООО «Эр Ликид Липецк»,  </t>
  </si>
  <si>
    <t>*</t>
  </si>
  <si>
    <t>*объекты специального назначения, для которых установлены дополнительные меры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</si>
</sst>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indexed="9"/>
        <bgColor indexed="64"/>
      </patternFill>
    </fill>
    <fill>
      <patternFill patternType="solid">
        <fgColor rgb="FFFF33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</cellStyleXfs>
  <cellXfs count="135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0" fillId="0" borderId="2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3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24" xfId="2" quotePrefix="1" applyNumberFormat="1" applyBorder="1" applyAlignment="1">
      <alignment horizontal="center" vertical="top" wrapText="1"/>
    </xf>
    <xf numFmtId="0" fontId="0" fillId="0" borderId="26" xfId="0" applyNumberFormat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14" fontId="2" fillId="2" borderId="15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2" fillId="0" borderId="15" xfId="0" applyFont="1" applyFill="1" applyBorder="1" applyAlignment="1" applyProtection="1">
      <alignment horizontal="center" vertical="center"/>
    </xf>
    <xf numFmtId="1" fontId="2" fillId="3" borderId="15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top" wrapText="1"/>
    </xf>
    <xf numFmtId="0" fontId="8" fillId="2" borderId="15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4" fillId="0" borderId="15" xfId="3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center" textRotation="90" wrapText="1"/>
    </xf>
    <xf numFmtId="0" fontId="2" fillId="5" borderId="15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49" fontId="8" fillId="0" borderId="15" xfId="0" applyNumberFormat="1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/>
    <xf numFmtId="49" fontId="8" fillId="0" borderId="15" xfId="0" applyNumberFormat="1" applyFont="1" applyBorder="1" applyAlignment="1">
      <alignment horizontal="center" vertical="top" textRotation="90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textRotation="90"/>
    </xf>
    <xf numFmtId="0" fontId="13" fillId="2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29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/>
    </xf>
    <xf numFmtId="0" fontId="14" fillId="2" borderId="15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/>
    </xf>
    <xf numFmtId="0" fontId="14" fillId="0" borderId="28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49" fontId="2" fillId="0" borderId="15" xfId="0" applyNumberFormat="1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766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zoomScale="75" zoomScaleNormal="75" workbookViewId="0">
      <selection activeCell="D195" sqref="D195"/>
    </sheetView>
  </sheetViews>
  <sheetFormatPr defaultColWidth="9.109375" defaultRowHeight="14.4" x14ac:dyDescent="0.3"/>
  <cols>
    <col min="1" max="1" width="6.66406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6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5"/>
      <c r="O1" s="5"/>
    </row>
    <row r="2" spans="1:15" ht="15.75" customHeight="1" x14ac:dyDescent="0.3">
      <c r="D2" s="8"/>
      <c r="E2" s="8"/>
      <c r="F2" s="8"/>
      <c r="G2" s="8"/>
      <c r="H2" s="8"/>
      <c r="I2" s="8"/>
      <c r="J2" s="8"/>
      <c r="K2" s="8"/>
      <c r="L2" s="8"/>
      <c r="M2" s="117" t="s">
        <v>0</v>
      </c>
      <c r="N2" s="117"/>
      <c r="O2" s="117"/>
    </row>
    <row r="3" spans="1:15" ht="15.6" x14ac:dyDescent="0.3">
      <c r="M3" s="117" t="s">
        <v>1</v>
      </c>
      <c r="N3" s="117"/>
      <c r="O3" s="117"/>
    </row>
    <row r="4" spans="1:15" ht="15.6" x14ac:dyDescent="0.3">
      <c r="M4" s="117" t="s">
        <v>2</v>
      </c>
      <c r="N4" s="117"/>
      <c r="O4" s="117"/>
    </row>
    <row r="5" spans="1:15" ht="15.6" x14ac:dyDescent="0.3">
      <c r="M5" s="117" t="s">
        <v>3</v>
      </c>
      <c r="N5" s="117"/>
      <c r="O5" s="117"/>
    </row>
    <row r="6" spans="1:15" ht="15.6" x14ac:dyDescent="0.3">
      <c r="M6" s="6" t="s">
        <v>5</v>
      </c>
      <c r="N6" s="7"/>
      <c r="O6" s="7"/>
    </row>
    <row r="8" spans="1:15" x14ac:dyDescent="0.3">
      <c r="A8" s="118" t="s">
        <v>6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15.6" x14ac:dyDescent="0.3">
      <c r="A9" s="119" t="s">
        <v>7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</row>
    <row r="10" spans="1:15" ht="58.5" customHeight="1" thickBot="1" x14ac:dyDescent="0.35">
      <c r="A10" s="120" t="s">
        <v>492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1:15" ht="21.75" customHeight="1" x14ac:dyDescent="0.3">
      <c r="A11" s="128" t="s">
        <v>8</v>
      </c>
      <c r="B11" s="130" t="s">
        <v>9</v>
      </c>
      <c r="C11" s="130" t="s">
        <v>10</v>
      </c>
      <c r="D11" s="126" t="s">
        <v>11</v>
      </c>
      <c r="E11" s="130" t="s">
        <v>12</v>
      </c>
      <c r="F11" s="126" t="s">
        <v>13</v>
      </c>
      <c r="G11" s="126" t="s">
        <v>14</v>
      </c>
      <c r="H11" s="126" t="s">
        <v>15</v>
      </c>
      <c r="I11" s="126" t="s">
        <v>16</v>
      </c>
      <c r="J11" s="121" t="s">
        <v>17</v>
      </c>
      <c r="K11" s="133" t="s">
        <v>18</v>
      </c>
      <c r="L11" s="121" t="s">
        <v>19</v>
      </c>
      <c r="M11" s="122"/>
      <c r="N11" s="123"/>
      <c r="O11" s="124" t="s">
        <v>20</v>
      </c>
    </row>
    <row r="12" spans="1:15" ht="74.25" customHeight="1" thickBot="1" x14ac:dyDescent="0.35">
      <c r="A12" s="129"/>
      <c r="B12" s="131"/>
      <c r="C12" s="131"/>
      <c r="D12" s="127"/>
      <c r="E12" s="131"/>
      <c r="F12" s="127"/>
      <c r="G12" s="127"/>
      <c r="H12" s="127"/>
      <c r="I12" s="127"/>
      <c r="J12" s="132"/>
      <c r="K12" s="134"/>
      <c r="L12" s="9" t="s">
        <v>21</v>
      </c>
      <c r="M12" s="10" t="s">
        <v>22</v>
      </c>
      <c r="N12" s="9" t="s">
        <v>23</v>
      </c>
      <c r="O12" s="125"/>
    </row>
    <row r="13" spans="1:15" ht="29.25" customHeigh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141" customHeight="1" x14ac:dyDescent="0.3">
      <c r="A14" s="1">
        <v>1</v>
      </c>
      <c r="B14" s="1" t="s">
        <v>24</v>
      </c>
      <c r="C14" s="1" t="s">
        <v>32</v>
      </c>
      <c r="D14" s="2" t="s">
        <v>28</v>
      </c>
      <c r="E14" s="1" t="s">
        <v>27</v>
      </c>
      <c r="F14" s="2" t="s">
        <v>41</v>
      </c>
      <c r="G14" s="1" t="s">
        <v>40</v>
      </c>
      <c r="H14" s="2" t="s">
        <v>29</v>
      </c>
      <c r="I14" s="2" t="s">
        <v>154</v>
      </c>
      <c r="J14" s="2" t="s">
        <v>30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59" customHeight="1" x14ac:dyDescent="0.3">
      <c r="A15" s="1">
        <v>2</v>
      </c>
      <c r="B15" s="1" t="s">
        <v>24</v>
      </c>
      <c r="C15" s="1" t="s">
        <v>138</v>
      </c>
      <c r="D15" s="33" t="s">
        <v>107</v>
      </c>
      <c r="E15" s="1" t="s">
        <v>27</v>
      </c>
      <c r="F15" s="2" t="s">
        <v>53</v>
      </c>
      <c r="G15" s="2" t="s">
        <v>31</v>
      </c>
      <c r="H15" s="2" t="s">
        <v>132</v>
      </c>
      <c r="I15" s="2" t="s">
        <v>131</v>
      </c>
      <c r="J15" s="2" t="s">
        <v>103</v>
      </c>
      <c r="K15" s="1">
        <v>2</v>
      </c>
      <c r="L15" s="1">
        <v>3</v>
      </c>
      <c r="M15" s="1">
        <v>1</v>
      </c>
      <c r="N15" s="1">
        <v>0</v>
      </c>
      <c r="O15" s="1" t="s">
        <v>156</v>
      </c>
    </row>
    <row r="16" spans="1:15" ht="105" customHeight="1" x14ac:dyDescent="0.3">
      <c r="A16" s="1">
        <v>3</v>
      </c>
      <c r="B16" s="1" t="s">
        <v>24</v>
      </c>
      <c r="C16" s="1" t="s">
        <v>34</v>
      </c>
      <c r="D16" s="1" t="s">
        <v>35</v>
      </c>
      <c r="E16" s="1" t="s">
        <v>27</v>
      </c>
      <c r="F16" s="1" t="s">
        <v>54</v>
      </c>
      <c r="G16" s="1" t="s">
        <v>55</v>
      </c>
      <c r="H16" s="1" t="s">
        <v>36</v>
      </c>
      <c r="I16" s="1" t="s">
        <v>37</v>
      </c>
      <c r="J16" s="1" t="s">
        <v>38</v>
      </c>
      <c r="K16" s="1">
        <v>1</v>
      </c>
      <c r="L16" s="1">
        <v>0</v>
      </c>
      <c r="M16" s="1">
        <v>0</v>
      </c>
      <c r="N16" s="1">
        <v>3</v>
      </c>
      <c r="O16" s="1" t="s">
        <v>26</v>
      </c>
    </row>
    <row r="17" spans="1:16" ht="111.75" customHeight="1" x14ac:dyDescent="0.3">
      <c r="A17" s="1">
        <v>4</v>
      </c>
      <c r="B17" s="1" t="s">
        <v>24</v>
      </c>
      <c r="C17" s="1" t="s">
        <v>33</v>
      </c>
      <c r="D17" s="2" t="s">
        <v>694</v>
      </c>
      <c r="E17" s="2" t="s">
        <v>694</v>
      </c>
      <c r="F17" s="2" t="s">
        <v>694</v>
      </c>
      <c r="G17" s="2" t="s">
        <v>694</v>
      </c>
      <c r="H17" s="2" t="s">
        <v>694</v>
      </c>
      <c r="I17" s="2" t="s">
        <v>694</v>
      </c>
      <c r="J17" s="2" t="s">
        <v>694</v>
      </c>
      <c r="K17" s="1">
        <v>2</v>
      </c>
      <c r="L17" s="1">
        <v>5</v>
      </c>
      <c r="M17" s="1">
        <v>2</v>
      </c>
      <c r="N17" s="1">
        <v>1</v>
      </c>
      <c r="O17" s="1" t="s">
        <v>26</v>
      </c>
      <c r="P17" s="16"/>
    </row>
    <row r="18" spans="1:16" ht="92.25" customHeight="1" x14ac:dyDescent="0.3">
      <c r="A18" s="1">
        <v>5</v>
      </c>
      <c r="B18" s="1" t="s">
        <v>24</v>
      </c>
      <c r="C18" s="1" t="s">
        <v>33</v>
      </c>
      <c r="D18" s="1" t="s">
        <v>56</v>
      </c>
      <c r="E18" s="1" t="s">
        <v>27</v>
      </c>
      <c r="F18" s="1" t="s">
        <v>43</v>
      </c>
      <c r="G18" s="1" t="s">
        <v>52</v>
      </c>
      <c r="H18" s="1" t="s">
        <v>44</v>
      </c>
      <c r="I18" s="1" t="s">
        <v>106</v>
      </c>
      <c r="J18" s="1" t="s">
        <v>45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05.75" customHeight="1" x14ac:dyDescent="0.3">
      <c r="A19" s="1">
        <v>6</v>
      </c>
      <c r="B19" s="1" t="s">
        <v>24</v>
      </c>
      <c r="C19" s="1" t="s">
        <v>33</v>
      </c>
      <c r="D19" s="2" t="s">
        <v>57</v>
      </c>
      <c r="E19" s="2" t="s">
        <v>27</v>
      </c>
      <c r="F19" s="2" t="s">
        <v>41</v>
      </c>
      <c r="G19" s="2" t="s">
        <v>42</v>
      </c>
      <c r="H19" s="2" t="s">
        <v>46</v>
      </c>
      <c r="I19" s="1" t="s">
        <v>95</v>
      </c>
      <c r="J19" s="1" t="s">
        <v>47</v>
      </c>
      <c r="K19" s="1">
        <v>0</v>
      </c>
      <c r="L19" s="1">
        <v>0</v>
      </c>
      <c r="M19" s="1">
        <v>0</v>
      </c>
      <c r="N19" s="1">
        <v>0</v>
      </c>
      <c r="O19" s="1" t="s">
        <v>26</v>
      </c>
    </row>
    <row r="20" spans="1:16" ht="167.25" customHeight="1" x14ac:dyDescent="0.3">
      <c r="A20" s="1">
        <v>7</v>
      </c>
      <c r="B20" s="1" t="s">
        <v>24</v>
      </c>
      <c r="C20" s="1" t="s">
        <v>33</v>
      </c>
      <c r="D20" s="2" t="s">
        <v>58</v>
      </c>
      <c r="E20" s="2" t="s">
        <v>27</v>
      </c>
      <c r="F20" s="2" t="s">
        <v>41</v>
      </c>
      <c r="G20" s="2" t="s">
        <v>51</v>
      </c>
      <c r="H20" s="2" t="s">
        <v>48</v>
      </c>
      <c r="I20" s="1" t="s">
        <v>49</v>
      </c>
      <c r="J20" s="1" t="s">
        <v>50</v>
      </c>
      <c r="K20" s="1">
        <v>0</v>
      </c>
      <c r="L20" s="1">
        <v>0</v>
      </c>
      <c r="M20" s="1">
        <v>0</v>
      </c>
      <c r="N20" s="1">
        <v>1</v>
      </c>
      <c r="O20" s="1" t="s">
        <v>26</v>
      </c>
    </row>
    <row r="21" spans="1:16" ht="137.25" customHeight="1" x14ac:dyDescent="0.3">
      <c r="A21" s="1">
        <v>8</v>
      </c>
      <c r="B21" s="1" t="s">
        <v>24</v>
      </c>
      <c r="C21" s="1" t="s">
        <v>33</v>
      </c>
      <c r="D21" s="2" t="s">
        <v>694</v>
      </c>
      <c r="E21" s="2" t="s">
        <v>694</v>
      </c>
      <c r="F21" s="2" t="s">
        <v>694</v>
      </c>
      <c r="G21" s="2" t="s">
        <v>694</v>
      </c>
      <c r="H21" s="2" t="s">
        <v>694</v>
      </c>
      <c r="I21" s="2" t="s">
        <v>694</v>
      </c>
      <c r="J21" s="2" t="s">
        <v>694</v>
      </c>
      <c r="K21" s="1">
        <v>0</v>
      </c>
      <c r="L21" s="1">
        <v>0</v>
      </c>
      <c r="M21" s="1">
        <v>0</v>
      </c>
      <c r="N21" s="1">
        <v>0</v>
      </c>
      <c r="O21" s="1" t="s">
        <v>26</v>
      </c>
    </row>
    <row r="22" spans="1:16" ht="107.25" customHeight="1" x14ac:dyDescent="0.3">
      <c r="A22" s="1">
        <v>9</v>
      </c>
      <c r="B22" s="1" t="s">
        <v>24</v>
      </c>
      <c r="C22" s="1" t="s">
        <v>33</v>
      </c>
      <c r="D22" s="1" t="s">
        <v>59</v>
      </c>
      <c r="E22" s="1" t="s">
        <v>27</v>
      </c>
      <c r="F22" s="2" t="s">
        <v>41</v>
      </c>
      <c r="G22" s="1" t="s">
        <v>60</v>
      </c>
      <c r="H22" s="1" t="s">
        <v>61</v>
      </c>
      <c r="I22" s="1" t="s">
        <v>104</v>
      </c>
      <c r="J22" s="1" t="s">
        <v>62</v>
      </c>
      <c r="K22" s="1">
        <v>0</v>
      </c>
      <c r="L22" s="1">
        <v>0</v>
      </c>
      <c r="M22" s="1">
        <v>0</v>
      </c>
      <c r="N22" s="1">
        <v>0</v>
      </c>
      <c r="O22" s="1" t="s">
        <v>26</v>
      </c>
    </row>
    <row r="23" spans="1:16" ht="139.19999999999999" customHeight="1" x14ac:dyDescent="0.3">
      <c r="A23" s="1">
        <v>10</v>
      </c>
      <c r="B23" s="1" t="s">
        <v>24</v>
      </c>
      <c r="C23" s="1" t="s">
        <v>155</v>
      </c>
      <c r="D23" s="1" t="s">
        <v>63</v>
      </c>
      <c r="E23" s="1" t="s">
        <v>27</v>
      </c>
      <c r="F23" s="2" t="s">
        <v>41</v>
      </c>
      <c r="G23" s="1" t="s">
        <v>42</v>
      </c>
      <c r="H23" s="1" t="s">
        <v>64</v>
      </c>
      <c r="I23" s="1" t="s">
        <v>144</v>
      </c>
      <c r="J23" s="1" t="s">
        <v>65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</row>
    <row r="24" spans="1:16" ht="181.8" customHeight="1" x14ac:dyDescent="0.3">
      <c r="A24" s="1">
        <v>11</v>
      </c>
      <c r="B24" s="1" t="s">
        <v>24</v>
      </c>
      <c r="C24" s="1" t="s">
        <v>33</v>
      </c>
      <c r="D24" s="2" t="s">
        <v>105</v>
      </c>
      <c r="E24" s="2" t="s">
        <v>25</v>
      </c>
      <c r="F24" s="2" t="s">
        <v>91</v>
      </c>
      <c r="G24" s="2" t="s">
        <v>94</v>
      </c>
      <c r="H24" s="2" t="s">
        <v>92</v>
      </c>
      <c r="I24" s="1" t="s">
        <v>100</v>
      </c>
      <c r="J24" s="1" t="s">
        <v>93</v>
      </c>
      <c r="K24" s="1">
        <v>1</v>
      </c>
      <c r="L24" s="1">
        <v>1</v>
      </c>
      <c r="M24" s="1">
        <v>1</v>
      </c>
      <c r="N24" s="1">
        <v>0</v>
      </c>
      <c r="O24" s="1" t="s">
        <v>26</v>
      </c>
    </row>
    <row r="25" spans="1:16" ht="181.8" customHeight="1" x14ac:dyDescent="0.3">
      <c r="A25" s="1">
        <v>12</v>
      </c>
      <c r="B25" s="1" t="s">
        <v>24</v>
      </c>
      <c r="C25" s="1" t="s">
        <v>33</v>
      </c>
      <c r="D25" s="37" t="s">
        <v>96</v>
      </c>
      <c r="E25" s="37" t="s">
        <v>25</v>
      </c>
      <c r="F25" s="37" t="s">
        <v>97</v>
      </c>
      <c r="G25" s="37" t="s">
        <v>98</v>
      </c>
      <c r="H25" s="37" t="s">
        <v>99</v>
      </c>
      <c r="I25" s="1" t="s">
        <v>101</v>
      </c>
      <c r="J25" s="1" t="s">
        <v>102</v>
      </c>
      <c r="K25" s="1">
        <v>1</v>
      </c>
      <c r="L25" s="1">
        <v>14</v>
      </c>
      <c r="M25" s="1">
        <v>1</v>
      </c>
      <c r="N25" s="1">
        <v>2</v>
      </c>
      <c r="O25" s="1" t="s">
        <v>26</v>
      </c>
    </row>
    <row r="26" spans="1:16" ht="207" x14ac:dyDescent="0.3">
      <c r="A26" s="1">
        <v>13</v>
      </c>
      <c r="B26" s="1" t="s">
        <v>24</v>
      </c>
      <c r="C26" s="1" t="s">
        <v>33</v>
      </c>
      <c r="D26" s="1" t="s">
        <v>109</v>
      </c>
      <c r="E26" s="1" t="s">
        <v>25</v>
      </c>
      <c r="F26" s="1" t="s">
        <v>108</v>
      </c>
      <c r="G26" s="1" t="s">
        <v>110</v>
      </c>
      <c r="H26" s="1" t="s">
        <v>111</v>
      </c>
      <c r="I26" s="1" t="s">
        <v>112</v>
      </c>
      <c r="J26" s="1" t="s">
        <v>113</v>
      </c>
      <c r="K26" s="1">
        <v>1</v>
      </c>
      <c r="L26" s="1">
        <v>12</v>
      </c>
      <c r="M26" s="1">
        <v>1</v>
      </c>
      <c r="N26" s="1">
        <v>1</v>
      </c>
      <c r="O26" s="1" t="s">
        <v>26</v>
      </c>
    </row>
    <row r="27" spans="1:16" ht="148.80000000000001" customHeight="1" x14ac:dyDescent="0.3">
      <c r="A27" s="1">
        <v>14</v>
      </c>
      <c r="B27" s="1" t="s">
        <v>24</v>
      </c>
      <c r="C27" s="1" t="s">
        <v>33</v>
      </c>
      <c r="D27" s="1" t="s">
        <v>125</v>
      </c>
      <c r="E27" s="1" t="s">
        <v>27</v>
      </c>
      <c r="F27" s="1" t="s">
        <v>114</v>
      </c>
      <c r="G27" s="1" t="s">
        <v>118</v>
      </c>
      <c r="H27" s="1" t="s">
        <v>115</v>
      </c>
      <c r="I27" s="1" t="s">
        <v>116</v>
      </c>
      <c r="J27" s="1" t="s">
        <v>117</v>
      </c>
      <c r="K27" s="1">
        <v>2</v>
      </c>
      <c r="L27" s="1">
        <v>0</v>
      </c>
      <c r="M27" s="1">
        <v>0</v>
      </c>
      <c r="N27" s="1">
        <v>0</v>
      </c>
      <c r="O27" s="1" t="s">
        <v>26</v>
      </c>
    </row>
    <row r="28" spans="1:16" ht="148.80000000000001" customHeight="1" x14ac:dyDescent="0.3">
      <c r="A28" s="1">
        <v>15</v>
      </c>
      <c r="B28" s="1" t="s">
        <v>24</v>
      </c>
      <c r="C28" s="1" t="s">
        <v>33</v>
      </c>
      <c r="D28" s="1" t="s">
        <v>122</v>
      </c>
      <c r="E28" s="1" t="s">
        <v>25</v>
      </c>
      <c r="F28" s="1" t="s">
        <v>119</v>
      </c>
      <c r="G28" s="1" t="s">
        <v>123</v>
      </c>
      <c r="H28" s="1" t="s">
        <v>124</v>
      </c>
      <c r="I28" s="1" t="s">
        <v>120</v>
      </c>
      <c r="J28" s="1" t="s">
        <v>121</v>
      </c>
      <c r="K28" s="1">
        <v>2</v>
      </c>
      <c r="L28" s="1">
        <v>15</v>
      </c>
      <c r="M28" s="1">
        <v>2</v>
      </c>
      <c r="N28" s="1">
        <v>0</v>
      </c>
      <c r="O28" s="1" t="s">
        <v>26</v>
      </c>
    </row>
    <row r="29" spans="1:16" ht="150" customHeight="1" x14ac:dyDescent="0.3">
      <c r="A29" s="1">
        <v>16</v>
      </c>
      <c r="B29" s="1" t="s">
        <v>24</v>
      </c>
      <c r="C29" s="1" t="s">
        <v>33</v>
      </c>
      <c r="D29" s="2" t="s">
        <v>694</v>
      </c>
      <c r="E29" s="2" t="s">
        <v>694</v>
      </c>
      <c r="F29" s="2" t="s">
        <v>694</v>
      </c>
      <c r="G29" s="2" t="s">
        <v>694</v>
      </c>
      <c r="H29" s="2" t="s">
        <v>694</v>
      </c>
      <c r="I29" s="2" t="s">
        <v>694</v>
      </c>
      <c r="J29" s="2" t="s">
        <v>694</v>
      </c>
      <c r="K29" s="1">
        <v>1</v>
      </c>
      <c r="L29" s="1">
        <v>13</v>
      </c>
      <c r="M29" s="1">
        <v>1</v>
      </c>
      <c r="N29" s="1">
        <v>2</v>
      </c>
      <c r="O29" s="1" t="s">
        <v>26</v>
      </c>
    </row>
    <row r="30" spans="1:16" ht="150" customHeight="1" x14ac:dyDescent="0.3">
      <c r="A30" s="1">
        <v>17</v>
      </c>
      <c r="B30" s="1" t="s">
        <v>24</v>
      </c>
      <c r="C30" s="1" t="s">
        <v>33</v>
      </c>
      <c r="D30" s="34" t="s">
        <v>130</v>
      </c>
      <c r="E30" s="34" t="s">
        <v>25</v>
      </c>
      <c r="F30" s="34" t="s">
        <v>126</v>
      </c>
      <c r="G30" s="34" t="s">
        <v>110</v>
      </c>
      <c r="H30" s="34" t="s">
        <v>127</v>
      </c>
      <c r="I30" s="34" t="s">
        <v>129</v>
      </c>
      <c r="J30" s="34" t="s">
        <v>128</v>
      </c>
      <c r="K30" s="1">
        <v>1</v>
      </c>
      <c r="L30" s="1">
        <v>16</v>
      </c>
      <c r="M30" s="1">
        <v>1</v>
      </c>
      <c r="N30" s="1">
        <v>2</v>
      </c>
      <c r="O30" s="1" t="s">
        <v>26</v>
      </c>
    </row>
    <row r="31" spans="1:16" ht="150" customHeight="1" x14ac:dyDescent="0.3">
      <c r="A31" s="1">
        <v>18</v>
      </c>
      <c r="B31" s="1" t="s">
        <v>24</v>
      </c>
      <c r="C31" s="1" t="s">
        <v>138</v>
      </c>
      <c r="D31" s="2" t="s">
        <v>133</v>
      </c>
      <c r="E31" s="1" t="s">
        <v>27</v>
      </c>
      <c r="F31" s="2" t="s">
        <v>41</v>
      </c>
      <c r="G31" s="1" t="s">
        <v>39</v>
      </c>
      <c r="H31" s="2" t="s">
        <v>134</v>
      </c>
      <c r="I31" s="2" t="s">
        <v>135</v>
      </c>
      <c r="J31" s="1" t="s">
        <v>136</v>
      </c>
      <c r="K31" s="1">
        <v>1</v>
      </c>
      <c r="L31" s="1">
        <v>0</v>
      </c>
      <c r="M31" s="1">
        <v>0</v>
      </c>
      <c r="N31" s="1">
        <v>0</v>
      </c>
      <c r="O31" s="1" t="s">
        <v>137</v>
      </c>
    </row>
    <row r="32" spans="1:16" ht="150" customHeight="1" x14ac:dyDescent="0.3">
      <c r="A32" s="1">
        <v>19</v>
      </c>
      <c r="B32" s="1" t="s">
        <v>24</v>
      </c>
      <c r="C32" s="1" t="s">
        <v>33</v>
      </c>
      <c r="D32" s="2" t="s">
        <v>694</v>
      </c>
      <c r="E32" s="2" t="s">
        <v>694</v>
      </c>
      <c r="F32" s="2" t="s">
        <v>694</v>
      </c>
      <c r="G32" s="2" t="s">
        <v>694</v>
      </c>
      <c r="H32" s="2" t="s">
        <v>694</v>
      </c>
      <c r="I32" s="2" t="s">
        <v>694</v>
      </c>
      <c r="J32" s="2" t="s">
        <v>694</v>
      </c>
      <c r="K32" s="1">
        <v>1</v>
      </c>
      <c r="L32" s="1">
        <v>6</v>
      </c>
      <c r="M32" s="1">
        <v>1</v>
      </c>
      <c r="N32" s="1">
        <v>2</v>
      </c>
      <c r="O32" s="1" t="s">
        <v>26</v>
      </c>
    </row>
    <row r="33" spans="1:15" ht="150" customHeight="1" x14ac:dyDescent="0.3">
      <c r="A33" s="1">
        <v>20</v>
      </c>
      <c r="B33" s="1" t="s">
        <v>24</v>
      </c>
      <c r="C33" s="1" t="s">
        <v>33</v>
      </c>
      <c r="D33" s="2" t="s">
        <v>140</v>
      </c>
      <c r="E33" s="1" t="s">
        <v>25</v>
      </c>
      <c r="F33" s="2" t="s">
        <v>139</v>
      </c>
      <c r="G33" s="1" t="s">
        <v>141</v>
      </c>
      <c r="H33" s="1" t="s">
        <v>124</v>
      </c>
      <c r="I33" s="2" t="s">
        <v>142</v>
      </c>
      <c r="J33" s="34" t="s">
        <v>143</v>
      </c>
      <c r="K33" s="1">
        <v>1</v>
      </c>
      <c r="L33" s="1">
        <v>6</v>
      </c>
      <c r="M33" s="1">
        <v>1</v>
      </c>
      <c r="N33" s="1">
        <v>2</v>
      </c>
      <c r="O33" s="1" t="s">
        <v>26</v>
      </c>
    </row>
    <row r="34" spans="1:15" ht="97.8" customHeight="1" x14ac:dyDescent="0.3">
      <c r="A34" s="1">
        <v>21</v>
      </c>
      <c r="B34" s="1" t="s">
        <v>24</v>
      </c>
      <c r="C34" s="1" t="s">
        <v>33</v>
      </c>
      <c r="D34" s="2" t="s">
        <v>694</v>
      </c>
      <c r="E34" s="2" t="s">
        <v>694</v>
      </c>
      <c r="F34" s="2" t="s">
        <v>694</v>
      </c>
      <c r="G34" s="2" t="s">
        <v>694</v>
      </c>
      <c r="H34" s="2" t="s">
        <v>694</v>
      </c>
      <c r="I34" s="2" t="s">
        <v>694</v>
      </c>
      <c r="J34" s="88" t="s">
        <v>145</v>
      </c>
      <c r="K34" s="1">
        <v>0</v>
      </c>
      <c r="L34" s="1">
        <v>0</v>
      </c>
      <c r="M34" s="1">
        <v>0</v>
      </c>
      <c r="N34" s="1">
        <v>0</v>
      </c>
      <c r="O34" s="1" t="s">
        <v>26</v>
      </c>
    </row>
    <row r="35" spans="1:15" ht="97.8" customHeight="1" x14ac:dyDescent="0.3">
      <c r="A35" s="1">
        <v>22</v>
      </c>
      <c r="B35" s="1" t="s">
        <v>24</v>
      </c>
      <c r="C35" s="1" t="s">
        <v>33</v>
      </c>
      <c r="D35" s="2" t="s">
        <v>694</v>
      </c>
      <c r="E35" s="2" t="s">
        <v>694</v>
      </c>
      <c r="F35" s="2" t="s">
        <v>694</v>
      </c>
      <c r="G35" s="2" t="s">
        <v>694</v>
      </c>
      <c r="H35" s="2" t="s">
        <v>694</v>
      </c>
      <c r="I35" s="2" t="s">
        <v>694</v>
      </c>
      <c r="J35" s="88" t="s">
        <v>146</v>
      </c>
      <c r="K35" s="1">
        <v>0</v>
      </c>
      <c r="L35" s="1">
        <v>0</v>
      </c>
      <c r="M35" s="1">
        <v>0</v>
      </c>
      <c r="N35" s="1">
        <v>0</v>
      </c>
      <c r="O35" s="1" t="s">
        <v>26</v>
      </c>
    </row>
    <row r="36" spans="1:15" ht="97.8" customHeight="1" x14ac:dyDescent="0.3">
      <c r="A36" s="1">
        <v>23</v>
      </c>
      <c r="B36" s="1" t="s">
        <v>24</v>
      </c>
      <c r="C36" s="1" t="s">
        <v>33</v>
      </c>
      <c r="D36" s="2" t="s">
        <v>694</v>
      </c>
      <c r="E36" s="2" t="s">
        <v>694</v>
      </c>
      <c r="F36" s="2" t="s">
        <v>694</v>
      </c>
      <c r="G36" s="2" t="s">
        <v>694</v>
      </c>
      <c r="H36" s="2" t="s">
        <v>694</v>
      </c>
      <c r="I36" s="2" t="s">
        <v>694</v>
      </c>
      <c r="J36" s="88" t="s">
        <v>147</v>
      </c>
      <c r="K36" s="1">
        <v>0</v>
      </c>
      <c r="L36" s="1">
        <v>0</v>
      </c>
      <c r="M36" s="1">
        <v>0</v>
      </c>
      <c r="N36" s="1">
        <v>0</v>
      </c>
      <c r="O36" s="1" t="s">
        <v>26</v>
      </c>
    </row>
    <row r="37" spans="1:15" ht="129.6" customHeight="1" x14ac:dyDescent="0.3">
      <c r="A37" s="35">
        <v>24</v>
      </c>
      <c r="B37" s="1" t="s">
        <v>24</v>
      </c>
      <c r="C37" s="1" t="s">
        <v>33</v>
      </c>
      <c r="D37" s="36" t="s">
        <v>148</v>
      </c>
      <c r="E37" s="37" t="s">
        <v>25</v>
      </c>
      <c r="F37" s="38" t="s">
        <v>149</v>
      </c>
      <c r="G37" s="38" t="s">
        <v>150</v>
      </c>
      <c r="H37" s="38" t="s">
        <v>151</v>
      </c>
      <c r="I37" s="36" t="s">
        <v>152</v>
      </c>
      <c r="J37" s="37" t="s">
        <v>153</v>
      </c>
      <c r="K37" s="1">
        <v>0</v>
      </c>
      <c r="L37" s="1">
        <v>0</v>
      </c>
      <c r="M37" s="1">
        <v>0</v>
      </c>
      <c r="N37" s="1">
        <v>0</v>
      </c>
      <c r="O37" s="1" t="s">
        <v>26</v>
      </c>
    </row>
    <row r="38" spans="1:15" ht="77.400000000000006" customHeight="1" x14ac:dyDescent="0.3">
      <c r="A38" s="40">
        <v>25</v>
      </c>
      <c r="B38" s="1" t="s">
        <v>24</v>
      </c>
      <c r="C38" s="1" t="s">
        <v>33</v>
      </c>
      <c r="D38" s="89" t="s">
        <v>157</v>
      </c>
      <c r="E38" s="90" t="s">
        <v>27</v>
      </c>
      <c r="F38" s="89" t="s">
        <v>158</v>
      </c>
      <c r="G38" s="39"/>
      <c r="H38" s="39" t="s">
        <v>159</v>
      </c>
      <c r="I38" s="39" t="s">
        <v>160</v>
      </c>
      <c r="J38" s="39" t="s">
        <v>161</v>
      </c>
      <c r="K38" s="1">
        <v>0</v>
      </c>
      <c r="L38" s="1">
        <v>0</v>
      </c>
      <c r="M38" s="1">
        <v>0</v>
      </c>
      <c r="N38" s="1">
        <v>0</v>
      </c>
      <c r="O38" s="1" t="s">
        <v>26</v>
      </c>
    </row>
    <row r="39" spans="1:15" ht="77.400000000000006" customHeight="1" x14ac:dyDescent="0.3">
      <c r="A39" s="40">
        <v>26</v>
      </c>
      <c r="B39" s="42" t="s">
        <v>24</v>
      </c>
      <c r="C39" s="42" t="s">
        <v>33</v>
      </c>
      <c r="D39" s="2" t="s">
        <v>694</v>
      </c>
      <c r="E39" s="2" t="s">
        <v>694</v>
      </c>
      <c r="F39" s="2" t="s">
        <v>694</v>
      </c>
      <c r="G39" s="2" t="s">
        <v>694</v>
      </c>
      <c r="H39" s="2" t="s">
        <v>694</v>
      </c>
      <c r="I39" s="2" t="s">
        <v>694</v>
      </c>
      <c r="J39" s="2" t="s">
        <v>694</v>
      </c>
      <c r="K39" s="42">
        <v>0</v>
      </c>
      <c r="L39" s="42">
        <v>0</v>
      </c>
      <c r="M39" s="42">
        <v>0</v>
      </c>
      <c r="N39" s="42">
        <v>0</v>
      </c>
      <c r="O39" s="42" t="s">
        <v>26</v>
      </c>
    </row>
    <row r="40" spans="1:15" ht="77.400000000000006" customHeight="1" x14ac:dyDescent="0.3">
      <c r="A40" s="1">
        <v>27</v>
      </c>
      <c r="B40" s="1" t="s">
        <v>24</v>
      </c>
      <c r="C40" s="1" t="s">
        <v>33</v>
      </c>
      <c r="D40" s="2" t="s">
        <v>694</v>
      </c>
      <c r="E40" s="2" t="s">
        <v>694</v>
      </c>
      <c r="F40" s="2" t="s">
        <v>694</v>
      </c>
      <c r="G40" s="2" t="s">
        <v>694</v>
      </c>
      <c r="H40" s="2" t="s">
        <v>694</v>
      </c>
      <c r="I40" s="2" t="s">
        <v>694</v>
      </c>
      <c r="J40" s="2" t="s">
        <v>694</v>
      </c>
      <c r="K40" s="1">
        <v>0</v>
      </c>
      <c r="L40" s="1">
        <v>0</v>
      </c>
      <c r="M40" s="1">
        <v>0</v>
      </c>
      <c r="N40" s="1">
        <v>0</v>
      </c>
      <c r="O40" s="1" t="s">
        <v>26</v>
      </c>
    </row>
    <row r="41" spans="1:15" ht="77.400000000000006" customHeight="1" x14ac:dyDescent="0.3">
      <c r="A41" s="1">
        <v>28</v>
      </c>
      <c r="B41" s="1" t="s">
        <v>24</v>
      </c>
      <c r="C41" s="1" t="s">
        <v>33</v>
      </c>
      <c r="D41" s="2" t="s">
        <v>694</v>
      </c>
      <c r="E41" s="2" t="s">
        <v>694</v>
      </c>
      <c r="F41" s="2" t="s">
        <v>694</v>
      </c>
      <c r="G41" s="2" t="s">
        <v>694</v>
      </c>
      <c r="H41" s="2" t="s">
        <v>694</v>
      </c>
      <c r="I41" s="2" t="s">
        <v>694</v>
      </c>
      <c r="J41" s="2" t="s">
        <v>694</v>
      </c>
      <c r="K41" s="1">
        <v>0</v>
      </c>
      <c r="L41" s="1">
        <v>0</v>
      </c>
      <c r="M41" s="1">
        <v>0</v>
      </c>
      <c r="N41" s="1">
        <v>0</v>
      </c>
      <c r="O41" s="1" t="s">
        <v>26</v>
      </c>
    </row>
    <row r="42" spans="1:15" ht="77.400000000000006" customHeight="1" x14ac:dyDescent="0.3">
      <c r="A42" s="1">
        <v>29</v>
      </c>
      <c r="B42" s="1" t="s">
        <v>24</v>
      </c>
      <c r="C42" s="1" t="s">
        <v>33</v>
      </c>
      <c r="D42" s="2" t="s">
        <v>694</v>
      </c>
      <c r="E42" s="2" t="s">
        <v>694</v>
      </c>
      <c r="F42" s="2" t="s">
        <v>694</v>
      </c>
      <c r="G42" s="2" t="s">
        <v>694</v>
      </c>
      <c r="H42" s="2" t="s">
        <v>694</v>
      </c>
      <c r="I42" s="2" t="s">
        <v>694</v>
      </c>
      <c r="J42" s="2" t="s">
        <v>694</v>
      </c>
      <c r="K42" s="1">
        <v>0</v>
      </c>
      <c r="L42" s="1">
        <v>0</v>
      </c>
      <c r="M42" s="1">
        <v>0</v>
      </c>
      <c r="N42" s="1">
        <v>0</v>
      </c>
      <c r="O42" s="1" t="s">
        <v>26</v>
      </c>
    </row>
    <row r="43" spans="1:15" ht="97.2" customHeight="1" x14ac:dyDescent="0.3">
      <c r="A43" s="1">
        <v>30</v>
      </c>
      <c r="B43" s="1" t="s">
        <v>24</v>
      </c>
      <c r="C43" s="1" t="s">
        <v>33</v>
      </c>
      <c r="D43" s="41" t="s">
        <v>162</v>
      </c>
      <c r="E43" s="41" t="s">
        <v>27</v>
      </c>
      <c r="F43" s="41" t="s">
        <v>163</v>
      </c>
      <c r="G43" s="41" t="s">
        <v>164</v>
      </c>
      <c r="H43" s="41" t="s">
        <v>165</v>
      </c>
      <c r="I43" s="41" t="s">
        <v>166</v>
      </c>
      <c r="J43" s="41" t="s">
        <v>167</v>
      </c>
      <c r="K43" s="1">
        <v>0</v>
      </c>
      <c r="L43" s="1">
        <v>0</v>
      </c>
      <c r="M43" s="1">
        <v>0</v>
      </c>
      <c r="N43" s="1">
        <v>0</v>
      </c>
      <c r="O43" s="1" t="s">
        <v>26</v>
      </c>
    </row>
    <row r="44" spans="1:15" ht="97.2" customHeight="1" x14ac:dyDescent="0.3">
      <c r="A44" s="1">
        <v>31</v>
      </c>
      <c r="B44" s="1" t="s">
        <v>24</v>
      </c>
      <c r="C44" s="1" t="s">
        <v>33</v>
      </c>
      <c r="D44" s="41" t="s">
        <v>162</v>
      </c>
      <c r="E44" s="41" t="s">
        <v>27</v>
      </c>
      <c r="F44" s="41" t="s">
        <v>163</v>
      </c>
      <c r="G44" s="41" t="s">
        <v>164</v>
      </c>
      <c r="H44" s="41" t="s">
        <v>165</v>
      </c>
      <c r="I44" s="41" t="s">
        <v>168</v>
      </c>
      <c r="J44" s="41" t="s">
        <v>169</v>
      </c>
      <c r="K44" s="1">
        <v>0</v>
      </c>
      <c r="L44" s="1">
        <v>0</v>
      </c>
      <c r="M44" s="1">
        <v>0</v>
      </c>
      <c r="N44" s="1">
        <v>0</v>
      </c>
      <c r="O44" s="1" t="s">
        <v>26</v>
      </c>
    </row>
    <row r="45" spans="1:15" ht="106.2" x14ac:dyDescent="0.3">
      <c r="A45" s="1">
        <v>32</v>
      </c>
      <c r="B45" s="91" t="s">
        <v>170</v>
      </c>
      <c r="C45" s="39" t="s">
        <v>32</v>
      </c>
      <c r="D45" s="43" t="s">
        <v>171</v>
      </c>
      <c r="E45" s="44" t="s">
        <v>25</v>
      </c>
      <c r="F45" s="39" t="s">
        <v>172</v>
      </c>
      <c r="G45" s="39" t="s">
        <v>173</v>
      </c>
      <c r="H45" s="45" t="s">
        <v>174</v>
      </c>
      <c r="I45" s="46" t="s">
        <v>175</v>
      </c>
      <c r="J45" s="47">
        <v>41866</v>
      </c>
      <c r="K45" s="48">
        <v>0</v>
      </c>
      <c r="L45" s="48">
        <v>0</v>
      </c>
      <c r="M45" s="48">
        <v>0</v>
      </c>
      <c r="N45" s="48">
        <v>0</v>
      </c>
      <c r="O45" s="48" t="s">
        <v>26</v>
      </c>
    </row>
    <row r="46" spans="1:15" ht="106.2" x14ac:dyDescent="0.3">
      <c r="A46" s="1">
        <v>33</v>
      </c>
      <c r="B46" s="91" t="s">
        <v>170</v>
      </c>
      <c r="C46" s="39" t="s">
        <v>32</v>
      </c>
      <c r="D46" s="49" t="s">
        <v>176</v>
      </c>
      <c r="E46" s="50" t="s">
        <v>177</v>
      </c>
      <c r="F46" s="39" t="s">
        <v>178</v>
      </c>
      <c r="G46" s="39" t="s">
        <v>178</v>
      </c>
      <c r="H46" s="38" t="s">
        <v>179</v>
      </c>
      <c r="I46" s="36" t="s">
        <v>180</v>
      </c>
      <c r="J46" s="51">
        <v>41464</v>
      </c>
      <c r="K46" s="48">
        <v>0</v>
      </c>
      <c r="L46" s="48">
        <v>0</v>
      </c>
      <c r="M46" s="48">
        <v>0</v>
      </c>
      <c r="N46" s="48">
        <v>0</v>
      </c>
      <c r="O46" s="48" t="s">
        <v>26</v>
      </c>
    </row>
    <row r="47" spans="1:15" ht="106.2" x14ac:dyDescent="0.3">
      <c r="A47" s="1">
        <v>34</v>
      </c>
      <c r="B47" s="91" t="s">
        <v>170</v>
      </c>
      <c r="C47" s="39" t="s">
        <v>32</v>
      </c>
      <c r="D47" s="49" t="s">
        <v>181</v>
      </c>
      <c r="E47" s="50" t="s">
        <v>177</v>
      </c>
      <c r="F47" s="39" t="s">
        <v>178</v>
      </c>
      <c r="G47" s="39" t="s">
        <v>178</v>
      </c>
      <c r="H47" s="38" t="s">
        <v>179</v>
      </c>
      <c r="I47" s="36" t="s">
        <v>182</v>
      </c>
      <c r="J47" s="51">
        <v>41464</v>
      </c>
      <c r="K47" s="48">
        <v>2</v>
      </c>
      <c r="L47" s="52">
        <v>4</v>
      </c>
      <c r="M47" s="48">
        <v>1</v>
      </c>
      <c r="N47" s="53">
        <v>1</v>
      </c>
      <c r="O47" s="48" t="s">
        <v>26</v>
      </c>
    </row>
    <row r="48" spans="1:15" ht="106.2" x14ac:dyDescent="0.3">
      <c r="A48" s="1">
        <v>35</v>
      </c>
      <c r="B48" s="91" t="s">
        <v>170</v>
      </c>
      <c r="C48" s="92" t="s">
        <v>183</v>
      </c>
      <c r="D48" s="43" t="s">
        <v>184</v>
      </c>
      <c r="E48" s="44" t="s">
        <v>177</v>
      </c>
      <c r="F48" s="39" t="s">
        <v>185</v>
      </c>
      <c r="G48" s="39" t="s">
        <v>185</v>
      </c>
      <c r="H48" s="45" t="s">
        <v>186</v>
      </c>
      <c r="I48" s="46" t="s">
        <v>187</v>
      </c>
      <c r="J48" s="47">
        <v>41464</v>
      </c>
      <c r="K48" s="48">
        <v>0</v>
      </c>
      <c r="L48" s="48">
        <v>0</v>
      </c>
      <c r="M48" s="48">
        <v>0</v>
      </c>
      <c r="N48" s="48">
        <v>0</v>
      </c>
      <c r="O48" s="48" t="s">
        <v>26</v>
      </c>
    </row>
    <row r="49" spans="1:15" ht="106.2" x14ac:dyDescent="0.3">
      <c r="A49" s="1">
        <v>36</v>
      </c>
      <c r="B49" s="91" t="s">
        <v>170</v>
      </c>
      <c r="C49" s="92" t="s">
        <v>32</v>
      </c>
      <c r="D49" s="43" t="s">
        <v>188</v>
      </c>
      <c r="E49" s="44" t="s">
        <v>177</v>
      </c>
      <c r="F49" s="39" t="s">
        <v>185</v>
      </c>
      <c r="G49" s="39" t="s">
        <v>185</v>
      </c>
      <c r="H49" s="45" t="s">
        <v>189</v>
      </c>
      <c r="I49" s="46" t="s">
        <v>190</v>
      </c>
      <c r="J49" s="47">
        <v>41464</v>
      </c>
      <c r="K49" s="48">
        <v>0</v>
      </c>
      <c r="L49" s="48">
        <v>0</v>
      </c>
      <c r="M49" s="48">
        <v>0</v>
      </c>
      <c r="N49" s="48">
        <v>0</v>
      </c>
      <c r="O49" s="48" t="s">
        <v>26</v>
      </c>
    </row>
    <row r="50" spans="1:15" ht="138" x14ac:dyDescent="0.3">
      <c r="A50" s="1">
        <v>37</v>
      </c>
      <c r="B50" s="91" t="s">
        <v>170</v>
      </c>
      <c r="C50" s="39" t="s">
        <v>191</v>
      </c>
      <c r="D50" s="54" t="s">
        <v>192</v>
      </c>
      <c r="E50" s="50" t="s">
        <v>177</v>
      </c>
      <c r="F50" s="39" t="s">
        <v>178</v>
      </c>
      <c r="G50" s="39" t="s">
        <v>178</v>
      </c>
      <c r="H50" s="38" t="s">
        <v>193</v>
      </c>
      <c r="I50" s="36" t="s">
        <v>194</v>
      </c>
      <c r="J50" s="51">
        <v>41659</v>
      </c>
      <c r="K50" s="48">
        <v>0</v>
      </c>
      <c r="L50" s="48">
        <v>0</v>
      </c>
      <c r="M50" s="48">
        <v>0</v>
      </c>
      <c r="N50" s="48">
        <v>0</v>
      </c>
      <c r="O50" s="48" t="s">
        <v>26</v>
      </c>
    </row>
    <row r="51" spans="1:15" ht="106.2" x14ac:dyDescent="0.3">
      <c r="A51" s="1">
        <v>38</v>
      </c>
      <c r="B51" s="91" t="s">
        <v>170</v>
      </c>
      <c r="C51" s="92" t="s">
        <v>195</v>
      </c>
      <c r="D51" s="43" t="s">
        <v>196</v>
      </c>
      <c r="E51" s="44" t="s">
        <v>177</v>
      </c>
      <c r="F51" s="39" t="s">
        <v>185</v>
      </c>
      <c r="G51" s="39" t="s">
        <v>185</v>
      </c>
      <c r="H51" s="45" t="s">
        <v>197</v>
      </c>
      <c r="I51" s="46" t="s">
        <v>198</v>
      </c>
      <c r="J51" s="47">
        <v>41464</v>
      </c>
      <c r="K51" s="55">
        <v>1</v>
      </c>
      <c r="L51" s="56">
        <v>4</v>
      </c>
      <c r="M51" s="48">
        <v>0</v>
      </c>
      <c r="N51" s="57">
        <v>1</v>
      </c>
      <c r="O51" s="58" t="s">
        <v>199</v>
      </c>
    </row>
    <row r="52" spans="1:15" ht="106.2" x14ac:dyDescent="0.3">
      <c r="A52" s="1">
        <v>39</v>
      </c>
      <c r="B52" s="91" t="s">
        <v>170</v>
      </c>
      <c r="C52" s="39" t="s">
        <v>32</v>
      </c>
      <c r="D52" s="43" t="s">
        <v>200</v>
      </c>
      <c r="E52" s="44" t="s">
        <v>177</v>
      </c>
      <c r="F52" s="39" t="s">
        <v>185</v>
      </c>
      <c r="G52" s="39" t="s">
        <v>185</v>
      </c>
      <c r="H52" s="45" t="s">
        <v>197</v>
      </c>
      <c r="I52" s="46" t="s">
        <v>201</v>
      </c>
      <c r="J52" s="47">
        <v>41464</v>
      </c>
      <c r="K52" s="55">
        <v>1</v>
      </c>
      <c r="L52" s="56">
        <v>11</v>
      </c>
      <c r="M52" s="48">
        <v>1</v>
      </c>
      <c r="N52" s="57">
        <v>1</v>
      </c>
      <c r="O52" s="48" t="s">
        <v>26</v>
      </c>
    </row>
    <row r="53" spans="1:15" ht="106.2" x14ac:dyDescent="0.3">
      <c r="A53" s="1">
        <v>40</v>
      </c>
      <c r="B53" s="91" t="s">
        <v>170</v>
      </c>
      <c r="C53" s="92" t="s">
        <v>183</v>
      </c>
      <c r="D53" s="43" t="s">
        <v>202</v>
      </c>
      <c r="E53" s="44" t="s">
        <v>177</v>
      </c>
      <c r="F53" s="39" t="s">
        <v>185</v>
      </c>
      <c r="G53" s="39" t="s">
        <v>185</v>
      </c>
      <c r="H53" s="45" t="s">
        <v>203</v>
      </c>
      <c r="I53" s="46" t="s">
        <v>204</v>
      </c>
      <c r="J53" s="47">
        <v>41464</v>
      </c>
      <c r="K53" s="48">
        <v>0</v>
      </c>
      <c r="L53" s="48">
        <v>0</v>
      </c>
      <c r="M53" s="48">
        <v>0</v>
      </c>
      <c r="N53" s="48">
        <v>0</v>
      </c>
      <c r="O53" s="48" t="s">
        <v>26</v>
      </c>
    </row>
    <row r="54" spans="1:15" ht="106.2" x14ac:dyDescent="0.3">
      <c r="A54" s="1">
        <v>41</v>
      </c>
      <c r="B54" s="91" t="s">
        <v>170</v>
      </c>
      <c r="C54" s="39" t="s">
        <v>191</v>
      </c>
      <c r="D54" s="54" t="s">
        <v>205</v>
      </c>
      <c r="E54" s="50" t="s">
        <v>177</v>
      </c>
      <c r="F54" s="39" t="s">
        <v>178</v>
      </c>
      <c r="G54" s="39" t="s">
        <v>178</v>
      </c>
      <c r="H54" s="38" t="s">
        <v>193</v>
      </c>
      <c r="I54" s="36" t="s">
        <v>206</v>
      </c>
      <c r="J54" s="51">
        <v>42087</v>
      </c>
      <c r="K54" s="48">
        <v>0</v>
      </c>
      <c r="L54" s="48">
        <v>0</v>
      </c>
      <c r="M54" s="48">
        <v>0</v>
      </c>
      <c r="N54" s="48">
        <v>0</v>
      </c>
      <c r="O54" s="48" t="s">
        <v>26</v>
      </c>
    </row>
    <row r="55" spans="1:15" ht="106.2" x14ac:dyDescent="0.3">
      <c r="A55" s="1">
        <v>42</v>
      </c>
      <c r="B55" s="91" t="s">
        <v>170</v>
      </c>
      <c r="C55" s="39" t="s">
        <v>191</v>
      </c>
      <c r="D55" s="54" t="s">
        <v>207</v>
      </c>
      <c r="E55" s="50" t="s">
        <v>177</v>
      </c>
      <c r="F55" s="39" t="s">
        <v>178</v>
      </c>
      <c r="G55" s="39" t="s">
        <v>178</v>
      </c>
      <c r="H55" s="59" t="s">
        <v>193</v>
      </c>
      <c r="I55" s="60" t="s">
        <v>208</v>
      </c>
      <c r="J55" s="51">
        <v>42087</v>
      </c>
      <c r="K55" s="48">
        <v>0</v>
      </c>
      <c r="L55" s="48">
        <v>0</v>
      </c>
      <c r="M55" s="48">
        <v>0</v>
      </c>
      <c r="N55" s="48">
        <v>0</v>
      </c>
      <c r="O55" s="48" t="s">
        <v>26</v>
      </c>
    </row>
    <row r="56" spans="1:15" ht="110.4" x14ac:dyDescent="0.3">
      <c r="A56" s="1">
        <v>43</v>
      </c>
      <c r="B56" s="91" t="s">
        <v>170</v>
      </c>
      <c r="C56" s="39" t="s">
        <v>32</v>
      </c>
      <c r="D56" s="61" t="s">
        <v>209</v>
      </c>
      <c r="E56" s="44" t="s">
        <v>25</v>
      </c>
      <c r="F56" s="39" t="s">
        <v>210</v>
      </c>
      <c r="G56" s="50" t="s">
        <v>211</v>
      </c>
      <c r="H56" s="38" t="s">
        <v>212</v>
      </c>
      <c r="I56" s="36" t="s">
        <v>213</v>
      </c>
      <c r="J56" s="47">
        <v>42452</v>
      </c>
      <c r="K56" s="48">
        <v>1</v>
      </c>
      <c r="L56" s="56">
        <v>6</v>
      </c>
      <c r="M56" s="48">
        <v>0</v>
      </c>
      <c r="N56" s="57">
        <v>1</v>
      </c>
      <c r="O56" s="48" t="s">
        <v>26</v>
      </c>
    </row>
    <row r="57" spans="1:15" ht="110.4" x14ac:dyDescent="0.3">
      <c r="A57" s="1">
        <v>44</v>
      </c>
      <c r="B57" s="91" t="s">
        <v>170</v>
      </c>
      <c r="C57" s="39" t="s">
        <v>32</v>
      </c>
      <c r="D57" s="39" t="s">
        <v>214</v>
      </c>
      <c r="E57" s="50" t="s">
        <v>25</v>
      </c>
      <c r="F57" s="39" t="s">
        <v>210</v>
      </c>
      <c r="G57" s="50" t="s">
        <v>211</v>
      </c>
      <c r="H57" s="38" t="s">
        <v>215</v>
      </c>
      <c r="I57" s="36" t="s">
        <v>216</v>
      </c>
      <c r="J57" s="51">
        <v>43005</v>
      </c>
      <c r="K57" s="48">
        <v>0</v>
      </c>
      <c r="L57" s="48">
        <v>0</v>
      </c>
      <c r="M57" s="48">
        <v>0</v>
      </c>
      <c r="N57" s="48">
        <v>0</v>
      </c>
      <c r="O57" s="48" t="s">
        <v>26</v>
      </c>
    </row>
    <row r="58" spans="1:15" ht="106.2" x14ac:dyDescent="0.3">
      <c r="A58" s="1">
        <v>45</v>
      </c>
      <c r="B58" s="91" t="s">
        <v>170</v>
      </c>
      <c r="C58" s="39" t="s">
        <v>32</v>
      </c>
      <c r="D58" s="62" t="s">
        <v>217</v>
      </c>
      <c r="E58" s="50" t="s">
        <v>25</v>
      </c>
      <c r="F58" s="39" t="s">
        <v>210</v>
      </c>
      <c r="G58" s="50" t="s">
        <v>211</v>
      </c>
      <c r="H58" s="45" t="s">
        <v>218</v>
      </c>
      <c r="I58" s="46" t="s">
        <v>219</v>
      </c>
      <c r="J58" s="51">
        <v>43124</v>
      </c>
      <c r="K58" s="48">
        <v>0</v>
      </c>
      <c r="L58" s="48">
        <v>0</v>
      </c>
      <c r="M58" s="48">
        <v>0</v>
      </c>
      <c r="N58" s="48">
        <v>0</v>
      </c>
      <c r="O58" s="48" t="s">
        <v>26</v>
      </c>
    </row>
    <row r="59" spans="1:15" ht="124.2" x14ac:dyDescent="0.3">
      <c r="A59" s="1">
        <v>46</v>
      </c>
      <c r="B59" s="91" t="s">
        <v>170</v>
      </c>
      <c r="C59" s="39" t="s">
        <v>32</v>
      </c>
      <c r="D59" s="39" t="s">
        <v>220</v>
      </c>
      <c r="E59" s="50" t="s">
        <v>25</v>
      </c>
      <c r="F59" s="39" t="s">
        <v>210</v>
      </c>
      <c r="G59" s="39" t="s">
        <v>210</v>
      </c>
      <c r="H59" s="62" t="s">
        <v>221</v>
      </c>
      <c r="I59" s="39" t="s">
        <v>222</v>
      </c>
      <c r="J59" s="51">
        <v>43459</v>
      </c>
      <c r="K59" s="48">
        <v>0</v>
      </c>
      <c r="L59" s="48">
        <v>0</v>
      </c>
      <c r="M59" s="48">
        <v>0</v>
      </c>
      <c r="N59" s="48">
        <v>0</v>
      </c>
      <c r="O59" s="48" t="s">
        <v>26</v>
      </c>
    </row>
    <row r="60" spans="1:15" ht="124.2" x14ac:dyDescent="0.3">
      <c r="A60" s="1">
        <v>47</v>
      </c>
      <c r="B60" s="91" t="s">
        <v>170</v>
      </c>
      <c r="C60" s="39" t="s">
        <v>32</v>
      </c>
      <c r="D60" s="39" t="s">
        <v>223</v>
      </c>
      <c r="E60" s="50" t="s">
        <v>25</v>
      </c>
      <c r="F60" s="39" t="s">
        <v>210</v>
      </c>
      <c r="G60" s="39" t="s">
        <v>210</v>
      </c>
      <c r="H60" s="62" t="s">
        <v>221</v>
      </c>
      <c r="I60" s="39" t="s">
        <v>224</v>
      </c>
      <c r="J60" s="51">
        <v>43459</v>
      </c>
      <c r="K60" s="48">
        <v>0</v>
      </c>
      <c r="L60" s="48">
        <v>0</v>
      </c>
      <c r="M60" s="48">
        <v>0</v>
      </c>
      <c r="N60" s="48">
        <v>0</v>
      </c>
      <c r="O60" s="48" t="s">
        <v>26</v>
      </c>
    </row>
    <row r="61" spans="1:15" ht="124.8" x14ac:dyDescent="0.3">
      <c r="A61" s="1">
        <v>48</v>
      </c>
      <c r="B61" s="91" t="s">
        <v>170</v>
      </c>
      <c r="C61" s="39" t="s">
        <v>191</v>
      </c>
      <c r="D61" s="63" t="s">
        <v>225</v>
      </c>
      <c r="E61" s="50" t="s">
        <v>25</v>
      </c>
      <c r="F61" s="39" t="s">
        <v>178</v>
      </c>
      <c r="G61" s="39" t="s">
        <v>178</v>
      </c>
      <c r="H61" s="39" t="s">
        <v>226</v>
      </c>
      <c r="I61" s="64" t="s">
        <v>227</v>
      </c>
      <c r="J61" s="51">
        <v>43509</v>
      </c>
      <c r="K61" s="48">
        <v>0</v>
      </c>
      <c r="L61" s="48">
        <v>0</v>
      </c>
      <c r="M61" s="48">
        <v>0</v>
      </c>
      <c r="N61" s="48">
        <v>0</v>
      </c>
      <c r="O61" s="48" t="s">
        <v>26</v>
      </c>
    </row>
    <row r="62" spans="1:15" ht="110.4" x14ac:dyDescent="0.3">
      <c r="A62" s="1">
        <v>49</v>
      </c>
      <c r="B62" s="91" t="s">
        <v>170</v>
      </c>
      <c r="C62" s="39" t="s">
        <v>32</v>
      </c>
      <c r="D62" s="39" t="s">
        <v>228</v>
      </c>
      <c r="E62" s="50" t="s">
        <v>25</v>
      </c>
      <c r="F62" s="39" t="s">
        <v>178</v>
      </c>
      <c r="G62" s="39" t="s">
        <v>178</v>
      </c>
      <c r="H62" s="65" t="s">
        <v>229</v>
      </c>
      <c r="I62" s="39" t="s">
        <v>230</v>
      </c>
      <c r="J62" s="51">
        <v>43888</v>
      </c>
      <c r="K62" s="53">
        <v>1</v>
      </c>
      <c r="L62" s="53">
        <v>6</v>
      </c>
      <c r="M62" s="53">
        <v>0</v>
      </c>
      <c r="N62" s="53">
        <v>1</v>
      </c>
      <c r="O62" s="48" t="s">
        <v>26</v>
      </c>
    </row>
    <row r="63" spans="1:15" ht="110.4" x14ac:dyDescent="0.3">
      <c r="A63" s="1">
        <v>50</v>
      </c>
      <c r="B63" s="91" t="s">
        <v>170</v>
      </c>
      <c r="C63" s="39" t="s">
        <v>32</v>
      </c>
      <c r="D63" s="39" t="s">
        <v>231</v>
      </c>
      <c r="E63" s="50" t="s">
        <v>25</v>
      </c>
      <c r="F63" s="39" t="s">
        <v>178</v>
      </c>
      <c r="G63" s="39" t="s">
        <v>178</v>
      </c>
      <c r="H63" s="65" t="s">
        <v>229</v>
      </c>
      <c r="I63" s="39" t="s">
        <v>232</v>
      </c>
      <c r="J63" s="51">
        <v>43888</v>
      </c>
      <c r="K63" s="53">
        <v>1</v>
      </c>
      <c r="L63" s="53">
        <v>3</v>
      </c>
      <c r="M63" s="53">
        <v>0</v>
      </c>
      <c r="N63" s="53">
        <v>1</v>
      </c>
      <c r="O63" s="48" t="s">
        <v>26</v>
      </c>
    </row>
    <row r="64" spans="1:15" ht="124.2" x14ac:dyDescent="0.3">
      <c r="A64" s="1">
        <v>51</v>
      </c>
      <c r="B64" s="91" t="s">
        <v>170</v>
      </c>
      <c r="C64" s="39" t="s">
        <v>195</v>
      </c>
      <c r="D64" s="45" t="s">
        <v>233</v>
      </c>
      <c r="E64" s="50" t="s">
        <v>25</v>
      </c>
      <c r="F64" s="39" t="s">
        <v>178</v>
      </c>
      <c r="G64" s="39" t="s">
        <v>178</v>
      </c>
      <c r="H64" s="65" t="s">
        <v>229</v>
      </c>
      <c r="I64" s="39" t="s">
        <v>234</v>
      </c>
      <c r="J64" s="51">
        <v>43914</v>
      </c>
      <c r="K64" s="53">
        <v>1</v>
      </c>
      <c r="L64" s="53">
        <v>0</v>
      </c>
      <c r="M64" s="53">
        <v>0</v>
      </c>
      <c r="N64" s="53">
        <v>0</v>
      </c>
      <c r="O64" s="58" t="s">
        <v>493</v>
      </c>
    </row>
    <row r="65" spans="1:15" ht="124.2" x14ac:dyDescent="0.3">
      <c r="A65" s="1">
        <v>52</v>
      </c>
      <c r="B65" s="91" t="s">
        <v>170</v>
      </c>
      <c r="C65" s="39" t="s">
        <v>32</v>
      </c>
      <c r="D65" s="59" t="s">
        <v>235</v>
      </c>
      <c r="E65" s="50" t="s">
        <v>25</v>
      </c>
      <c r="F65" s="39" t="s">
        <v>178</v>
      </c>
      <c r="G65" s="39" t="s">
        <v>178</v>
      </c>
      <c r="H65" s="65" t="s">
        <v>229</v>
      </c>
      <c r="I65" s="39" t="s">
        <v>236</v>
      </c>
      <c r="J65" s="51">
        <v>43914</v>
      </c>
      <c r="K65" s="48">
        <v>0</v>
      </c>
      <c r="L65" s="48">
        <v>0</v>
      </c>
      <c r="M65" s="48">
        <v>0</v>
      </c>
      <c r="N65" s="48">
        <v>0</v>
      </c>
      <c r="O65" s="48" t="s">
        <v>26</v>
      </c>
    </row>
    <row r="66" spans="1:15" ht="124.2" x14ac:dyDescent="0.3">
      <c r="A66" s="1">
        <v>53</v>
      </c>
      <c r="B66" s="91" t="s">
        <v>170</v>
      </c>
      <c r="C66" s="39" t="s">
        <v>195</v>
      </c>
      <c r="D66" s="46" t="s">
        <v>237</v>
      </c>
      <c r="E66" s="50" t="s">
        <v>25</v>
      </c>
      <c r="F66" s="39" t="s">
        <v>178</v>
      </c>
      <c r="G66" s="39" t="s">
        <v>178</v>
      </c>
      <c r="H66" s="65" t="s">
        <v>229</v>
      </c>
      <c r="I66" s="39" t="s">
        <v>238</v>
      </c>
      <c r="J66" s="51">
        <v>43914</v>
      </c>
      <c r="K66" s="53">
        <v>2</v>
      </c>
      <c r="L66" s="53">
        <v>4</v>
      </c>
      <c r="M66" s="53">
        <v>0</v>
      </c>
      <c r="N66" s="53">
        <v>1</v>
      </c>
      <c r="O66" s="58" t="s">
        <v>494</v>
      </c>
    </row>
    <row r="67" spans="1:15" ht="124.2" x14ac:dyDescent="0.3">
      <c r="A67" s="1">
        <v>54</v>
      </c>
      <c r="B67" s="91" t="s">
        <v>170</v>
      </c>
      <c r="C67" s="39" t="s">
        <v>32</v>
      </c>
      <c r="D67" s="59" t="s">
        <v>239</v>
      </c>
      <c r="E67" s="50" t="s">
        <v>25</v>
      </c>
      <c r="F67" s="39" t="s">
        <v>178</v>
      </c>
      <c r="G67" s="39" t="s">
        <v>178</v>
      </c>
      <c r="H67" s="65" t="s">
        <v>229</v>
      </c>
      <c r="I67" s="39" t="s">
        <v>240</v>
      </c>
      <c r="J67" s="51">
        <v>43914</v>
      </c>
      <c r="K67" s="55">
        <v>1</v>
      </c>
      <c r="L67" s="55">
        <v>7</v>
      </c>
      <c r="M67" s="55">
        <v>0</v>
      </c>
      <c r="N67" s="55">
        <v>1</v>
      </c>
      <c r="O67" s="48" t="s">
        <v>26</v>
      </c>
    </row>
    <row r="68" spans="1:15" ht="138" x14ac:dyDescent="0.3">
      <c r="A68" s="1">
        <v>55</v>
      </c>
      <c r="B68" s="91" t="s">
        <v>170</v>
      </c>
      <c r="C68" s="39" t="s">
        <v>191</v>
      </c>
      <c r="D68" s="66" t="s">
        <v>241</v>
      </c>
      <c r="E68" s="50" t="s">
        <v>25</v>
      </c>
      <c r="F68" s="39" t="s">
        <v>178</v>
      </c>
      <c r="G68" s="39" t="s">
        <v>178</v>
      </c>
      <c r="H68" s="66" t="s">
        <v>242</v>
      </c>
      <c r="I68" s="67" t="s">
        <v>243</v>
      </c>
      <c r="J68" s="51">
        <v>44189</v>
      </c>
      <c r="K68" s="48">
        <v>0</v>
      </c>
      <c r="L68" s="48">
        <v>0</v>
      </c>
      <c r="M68" s="48">
        <v>0</v>
      </c>
      <c r="N68" s="48">
        <v>0</v>
      </c>
      <c r="O68" s="48" t="s">
        <v>26</v>
      </c>
    </row>
    <row r="69" spans="1:15" ht="138" x14ac:dyDescent="0.3">
      <c r="A69" s="1">
        <v>56</v>
      </c>
      <c r="B69" s="91" t="s">
        <v>170</v>
      </c>
      <c r="C69" s="39" t="s">
        <v>191</v>
      </c>
      <c r="D69" s="67" t="s">
        <v>244</v>
      </c>
      <c r="E69" s="50" t="s">
        <v>25</v>
      </c>
      <c r="F69" s="39" t="s">
        <v>178</v>
      </c>
      <c r="G69" s="39" t="s">
        <v>245</v>
      </c>
      <c r="H69" s="66" t="s">
        <v>242</v>
      </c>
      <c r="I69" s="67" t="s">
        <v>246</v>
      </c>
      <c r="J69" s="51">
        <v>44189</v>
      </c>
      <c r="K69" s="48">
        <v>0</v>
      </c>
      <c r="L69" s="48">
        <v>0</v>
      </c>
      <c r="M69" s="48">
        <v>0</v>
      </c>
      <c r="N69" s="48">
        <v>0</v>
      </c>
      <c r="O69" s="48" t="s">
        <v>26</v>
      </c>
    </row>
    <row r="70" spans="1:15" ht="110.4" x14ac:dyDescent="0.3">
      <c r="A70" s="1">
        <v>57</v>
      </c>
      <c r="B70" s="91" t="s">
        <v>170</v>
      </c>
      <c r="C70" s="39" t="s">
        <v>32</v>
      </c>
      <c r="D70" s="66" t="s">
        <v>247</v>
      </c>
      <c r="E70" s="50" t="s">
        <v>25</v>
      </c>
      <c r="F70" s="39" t="s">
        <v>248</v>
      </c>
      <c r="G70" s="39" t="s">
        <v>248</v>
      </c>
      <c r="H70" s="66" t="s">
        <v>249</v>
      </c>
      <c r="I70" s="66" t="s">
        <v>250</v>
      </c>
      <c r="J70" s="51">
        <v>44274</v>
      </c>
      <c r="K70" s="48">
        <v>0</v>
      </c>
      <c r="L70" s="48">
        <v>0</v>
      </c>
      <c r="M70" s="48">
        <v>0</v>
      </c>
      <c r="N70" s="48">
        <v>0</v>
      </c>
      <c r="O70" s="48" t="s">
        <v>26</v>
      </c>
    </row>
    <row r="71" spans="1:15" ht="110.4" x14ac:dyDescent="0.3">
      <c r="A71" s="1">
        <v>58</v>
      </c>
      <c r="B71" s="91" t="s">
        <v>170</v>
      </c>
      <c r="C71" s="39" t="s">
        <v>32</v>
      </c>
      <c r="D71" s="66" t="s">
        <v>251</v>
      </c>
      <c r="E71" s="50" t="s">
        <v>25</v>
      </c>
      <c r="F71" s="39" t="s">
        <v>248</v>
      </c>
      <c r="G71" s="39" t="s">
        <v>248</v>
      </c>
      <c r="H71" s="66" t="s">
        <v>249</v>
      </c>
      <c r="I71" s="66" t="s">
        <v>252</v>
      </c>
      <c r="J71" s="51">
        <v>44274</v>
      </c>
      <c r="K71" s="53">
        <v>1</v>
      </c>
      <c r="L71" s="53">
        <v>0</v>
      </c>
      <c r="M71" s="53">
        <v>0</v>
      </c>
      <c r="N71" s="53">
        <v>0</v>
      </c>
      <c r="O71" s="48" t="s">
        <v>26</v>
      </c>
    </row>
    <row r="72" spans="1:15" ht="110.4" x14ac:dyDescent="0.3">
      <c r="A72" s="1">
        <v>59</v>
      </c>
      <c r="B72" s="91" t="s">
        <v>170</v>
      </c>
      <c r="C72" s="39" t="s">
        <v>32</v>
      </c>
      <c r="D72" s="66" t="s">
        <v>253</v>
      </c>
      <c r="E72" s="50" t="s">
        <v>25</v>
      </c>
      <c r="F72" s="39" t="s">
        <v>248</v>
      </c>
      <c r="G72" s="39" t="s">
        <v>248</v>
      </c>
      <c r="H72" s="66" t="s">
        <v>249</v>
      </c>
      <c r="I72" s="66" t="s">
        <v>254</v>
      </c>
      <c r="J72" s="51">
        <v>44274</v>
      </c>
      <c r="K72" s="53">
        <v>1</v>
      </c>
      <c r="L72" s="53">
        <v>0</v>
      </c>
      <c r="M72" s="53">
        <v>0</v>
      </c>
      <c r="N72" s="53">
        <v>0</v>
      </c>
      <c r="O72" s="48" t="s">
        <v>26</v>
      </c>
    </row>
    <row r="73" spans="1:15" ht="151.80000000000001" x14ac:dyDescent="0.3">
      <c r="A73" s="1">
        <v>60</v>
      </c>
      <c r="B73" s="91" t="s">
        <v>170</v>
      </c>
      <c r="C73" s="39" t="s">
        <v>183</v>
      </c>
      <c r="D73" s="68" t="s">
        <v>255</v>
      </c>
      <c r="E73" s="50" t="s">
        <v>25</v>
      </c>
      <c r="F73" s="39" t="s">
        <v>248</v>
      </c>
      <c r="G73" s="39" t="s">
        <v>256</v>
      </c>
      <c r="H73" s="66" t="s">
        <v>257</v>
      </c>
      <c r="I73" s="66" t="s">
        <v>258</v>
      </c>
      <c r="J73" s="51">
        <v>44284</v>
      </c>
      <c r="K73" s="48">
        <v>0</v>
      </c>
      <c r="L73" s="48">
        <v>0</v>
      </c>
      <c r="M73" s="48">
        <v>0</v>
      </c>
      <c r="N73" s="48">
        <v>0</v>
      </c>
      <c r="O73" s="48" t="s">
        <v>26</v>
      </c>
    </row>
    <row r="74" spans="1:15" ht="106.2" x14ac:dyDescent="0.3">
      <c r="A74" s="1">
        <v>61</v>
      </c>
      <c r="B74" s="91" t="s">
        <v>170</v>
      </c>
      <c r="C74" s="39" t="s">
        <v>183</v>
      </c>
      <c r="D74" s="66" t="s">
        <v>259</v>
      </c>
      <c r="E74" s="50" t="s">
        <v>25</v>
      </c>
      <c r="F74" s="39" t="s">
        <v>210</v>
      </c>
      <c r="G74" s="50" t="s">
        <v>211</v>
      </c>
      <c r="H74" s="45" t="s">
        <v>260</v>
      </c>
      <c r="I74" s="46" t="s">
        <v>261</v>
      </c>
      <c r="J74" s="51">
        <v>44431</v>
      </c>
      <c r="K74" s="53">
        <v>1</v>
      </c>
      <c r="L74" s="53">
        <v>0</v>
      </c>
      <c r="M74" s="53">
        <v>0</v>
      </c>
      <c r="N74" s="53">
        <v>0</v>
      </c>
      <c r="O74" s="48" t="s">
        <v>26</v>
      </c>
    </row>
    <row r="75" spans="1:15" ht="106.2" x14ac:dyDescent="0.3">
      <c r="A75" s="1">
        <v>62</v>
      </c>
      <c r="B75" s="91" t="s">
        <v>170</v>
      </c>
      <c r="C75" s="39" t="s">
        <v>32</v>
      </c>
      <c r="D75" s="39" t="s">
        <v>262</v>
      </c>
      <c r="E75" s="50" t="s">
        <v>25</v>
      </c>
      <c r="F75" s="39" t="s">
        <v>248</v>
      </c>
      <c r="G75" s="39" t="s">
        <v>248</v>
      </c>
      <c r="H75" s="45" t="s">
        <v>263</v>
      </c>
      <c r="I75" s="46" t="s">
        <v>264</v>
      </c>
      <c r="J75" s="51">
        <v>44544</v>
      </c>
      <c r="K75" s="53">
        <v>1</v>
      </c>
      <c r="L75" s="53">
        <v>0</v>
      </c>
      <c r="M75" s="53">
        <v>0</v>
      </c>
      <c r="N75" s="53">
        <v>0</v>
      </c>
      <c r="O75" s="48" t="s">
        <v>26</v>
      </c>
    </row>
    <row r="76" spans="1:15" ht="124.2" x14ac:dyDescent="0.3">
      <c r="A76" s="1">
        <v>63</v>
      </c>
      <c r="B76" s="91" t="s">
        <v>170</v>
      </c>
      <c r="C76" s="39" t="s">
        <v>191</v>
      </c>
      <c r="D76" s="39" t="s">
        <v>265</v>
      </c>
      <c r="E76" s="50" t="s">
        <v>25</v>
      </c>
      <c r="F76" s="39" t="s">
        <v>248</v>
      </c>
      <c r="G76" s="39" t="s">
        <v>266</v>
      </c>
      <c r="H76" s="45" t="s">
        <v>267</v>
      </c>
      <c r="I76" s="46" t="s">
        <v>268</v>
      </c>
      <c r="J76" s="51">
        <v>44672</v>
      </c>
      <c r="K76" s="48">
        <v>0</v>
      </c>
      <c r="L76" s="48">
        <v>0</v>
      </c>
      <c r="M76" s="48">
        <v>0</v>
      </c>
      <c r="N76" s="48">
        <v>0</v>
      </c>
      <c r="O76" s="48" t="s">
        <v>26</v>
      </c>
    </row>
    <row r="77" spans="1:15" ht="124.2" x14ac:dyDescent="0.3">
      <c r="A77" s="1">
        <v>64</v>
      </c>
      <c r="B77" s="91" t="s">
        <v>170</v>
      </c>
      <c r="C77" s="39" t="s">
        <v>191</v>
      </c>
      <c r="D77" s="69" t="s">
        <v>269</v>
      </c>
      <c r="E77" s="50" t="s">
        <v>25</v>
      </c>
      <c r="F77" s="39" t="s">
        <v>248</v>
      </c>
      <c r="G77" s="39" t="s">
        <v>270</v>
      </c>
      <c r="H77" s="45" t="s">
        <v>267</v>
      </c>
      <c r="I77" s="46" t="s">
        <v>271</v>
      </c>
      <c r="J77" s="51">
        <v>44774</v>
      </c>
      <c r="K77" s="48">
        <v>0</v>
      </c>
      <c r="L77" s="48">
        <v>0</v>
      </c>
      <c r="M77" s="48">
        <v>0</v>
      </c>
      <c r="N77" s="48">
        <v>0</v>
      </c>
      <c r="O77" s="48" t="s">
        <v>26</v>
      </c>
    </row>
    <row r="78" spans="1:15" ht="124.2" x14ac:dyDescent="0.3">
      <c r="A78" s="1">
        <v>65</v>
      </c>
      <c r="B78" s="91" t="s">
        <v>170</v>
      </c>
      <c r="C78" s="39" t="s">
        <v>191</v>
      </c>
      <c r="D78" s="69" t="s">
        <v>272</v>
      </c>
      <c r="E78" s="50" t="s">
        <v>25</v>
      </c>
      <c r="F78" s="39" t="s">
        <v>248</v>
      </c>
      <c r="G78" s="39" t="s">
        <v>270</v>
      </c>
      <c r="H78" s="45" t="s">
        <v>267</v>
      </c>
      <c r="I78" s="46" t="s">
        <v>273</v>
      </c>
      <c r="J78" s="51">
        <v>44774</v>
      </c>
      <c r="K78" s="48">
        <v>0</v>
      </c>
      <c r="L78" s="48">
        <v>0</v>
      </c>
      <c r="M78" s="48">
        <v>0</v>
      </c>
      <c r="N78" s="48">
        <v>0</v>
      </c>
      <c r="O78" s="48" t="s">
        <v>26</v>
      </c>
    </row>
    <row r="79" spans="1:15" ht="106.2" x14ac:dyDescent="0.3">
      <c r="A79" s="1">
        <v>66</v>
      </c>
      <c r="B79" s="91" t="s">
        <v>170</v>
      </c>
      <c r="C79" s="39" t="s">
        <v>32</v>
      </c>
      <c r="D79" s="39" t="s">
        <v>274</v>
      </c>
      <c r="E79" s="50" t="s">
        <v>25</v>
      </c>
      <c r="F79" s="41" t="s">
        <v>210</v>
      </c>
      <c r="G79" s="41" t="s">
        <v>210</v>
      </c>
      <c r="H79" s="45" t="s">
        <v>275</v>
      </c>
      <c r="I79" s="46" t="s">
        <v>276</v>
      </c>
      <c r="J79" s="51">
        <v>44743</v>
      </c>
      <c r="K79" s="48">
        <v>0</v>
      </c>
      <c r="L79" s="48">
        <v>0</v>
      </c>
      <c r="M79" s="48">
        <v>0</v>
      </c>
      <c r="N79" s="48">
        <v>0</v>
      </c>
      <c r="O79" s="48" t="s">
        <v>26</v>
      </c>
    </row>
    <row r="80" spans="1:15" ht="124.2" x14ac:dyDescent="0.3">
      <c r="A80" s="1">
        <v>67</v>
      </c>
      <c r="B80" s="91" t="s">
        <v>170</v>
      </c>
      <c r="C80" s="39" t="s">
        <v>191</v>
      </c>
      <c r="D80" s="70" t="s">
        <v>277</v>
      </c>
      <c r="E80" s="50" t="s">
        <v>25</v>
      </c>
      <c r="F80" s="39" t="s">
        <v>248</v>
      </c>
      <c r="G80" s="39" t="s">
        <v>278</v>
      </c>
      <c r="H80" s="45" t="s">
        <v>279</v>
      </c>
      <c r="I80" s="46" t="s">
        <v>280</v>
      </c>
      <c r="J80" s="51">
        <v>44792</v>
      </c>
      <c r="K80" s="48">
        <v>0</v>
      </c>
      <c r="L80" s="48">
        <v>0</v>
      </c>
      <c r="M80" s="48">
        <v>0</v>
      </c>
      <c r="N80" s="48">
        <v>0</v>
      </c>
      <c r="O80" s="48" t="s">
        <v>26</v>
      </c>
    </row>
    <row r="81" spans="1:15" ht="124.2" x14ac:dyDescent="0.3">
      <c r="A81" s="1">
        <v>68</v>
      </c>
      <c r="B81" s="91" t="s">
        <v>170</v>
      </c>
      <c r="C81" s="39" t="s">
        <v>191</v>
      </c>
      <c r="D81" s="39" t="s">
        <v>281</v>
      </c>
      <c r="E81" s="50" t="s">
        <v>25</v>
      </c>
      <c r="F81" s="39" t="s">
        <v>248</v>
      </c>
      <c r="G81" s="39" t="s">
        <v>278</v>
      </c>
      <c r="H81" s="45" t="s">
        <v>279</v>
      </c>
      <c r="I81" s="46" t="s">
        <v>282</v>
      </c>
      <c r="J81" s="51">
        <v>44792</v>
      </c>
      <c r="K81" s="48">
        <v>0</v>
      </c>
      <c r="L81" s="48">
        <v>0</v>
      </c>
      <c r="M81" s="48">
        <v>0</v>
      </c>
      <c r="N81" s="48">
        <v>0</v>
      </c>
      <c r="O81" s="48" t="s">
        <v>26</v>
      </c>
    </row>
    <row r="82" spans="1:15" ht="110.4" x14ac:dyDescent="0.3">
      <c r="A82" s="1">
        <v>69</v>
      </c>
      <c r="B82" s="91" t="s">
        <v>170</v>
      </c>
      <c r="C82" s="39" t="s">
        <v>32</v>
      </c>
      <c r="D82" s="71" t="s">
        <v>283</v>
      </c>
      <c r="E82" s="50" t="s">
        <v>25</v>
      </c>
      <c r="F82" s="41" t="s">
        <v>210</v>
      </c>
      <c r="G82" s="50" t="s">
        <v>211</v>
      </c>
      <c r="H82" s="66" t="s">
        <v>284</v>
      </c>
      <c r="I82" s="66" t="s">
        <v>285</v>
      </c>
      <c r="J82" s="51">
        <v>44953</v>
      </c>
      <c r="K82" s="53">
        <v>3</v>
      </c>
      <c r="L82" s="53">
        <v>6</v>
      </c>
      <c r="M82" s="53">
        <v>1</v>
      </c>
      <c r="N82" s="53">
        <v>1</v>
      </c>
      <c r="O82" s="48" t="s">
        <v>26</v>
      </c>
    </row>
    <row r="83" spans="1:15" ht="124.2" x14ac:dyDescent="0.3">
      <c r="A83" s="1">
        <v>70</v>
      </c>
      <c r="B83" s="91" t="s">
        <v>170</v>
      </c>
      <c r="C83" s="39" t="s">
        <v>32</v>
      </c>
      <c r="D83" s="71" t="s">
        <v>286</v>
      </c>
      <c r="E83" s="50" t="s">
        <v>25</v>
      </c>
      <c r="F83" s="41" t="s">
        <v>210</v>
      </c>
      <c r="G83" s="50" t="s">
        <v>211</v>
      </c>
      <c r="H83" s="66" t="s">
        <v>284</v>
      </c>
      <c r="I83" s="66" t="s">
        <v>287</v>
      </c>
      <c r="J83" s="51">
        <v>44953</v>
      </c>
      <c r="K83" s="53">
        <v>2</v>
      </c>
      <c r="L83" s="53">
        <v>6</v>
      </c>
      <c r="M83" s="53">
        <v>0</v>
      </c>
      <c r="N83" s="53">
        <v>2</v>
      </c>
      <c r="O83" s="48" t="s">
        <v>26</v>
      </c>
    </row>
    <row r="84" spans="1:15" ht="386.4" x14ac:dyDescent="0.3">
      <c r="A84" s="1">
        <v>71</v>
      </c>
      <c r="B84" s="91" t="s">
        <v>170</v>
      </c>
      <c r="C84" s="39" t="s">
        <v>32</v>
      </c>
      <c r="D84" s="39" t="s">
        <v>288</v>
      </c>
      <c r="E84" s="50" t="s">
        <v>27</v>
      </c>
      <c r="F84" s="41" t="s">
        <v>210</v>
      </c>
      <c r="G84" s="50" t="s">
        <v>211</v>
      </c>
      <c r="H84" s="66" t="s">
        <v>289</v>
      </c>
      <c r="I84" s="66" t="s">
        <v>290</v>
      </c>
      <c r="J84" s="51">
        <v>44953</v>
      </c>
      <c r="K84" s="48">
        <v>0</v>
      </c>
      <c r="L84" s="48">
        <v>0</v>
      </c>
      <c r="M84" s="48">
        <v>0</v>
      </c>
      <c r="N84" s="48">
        <v>0</v>
      </c>
      <c r="O84" s="48" t="s">
        <v>26</v>
      </c>
    </row>
    <row r="85" spans="1:15" ht="234.6" x14ac:dyDescent="0.3">
      <c r="A85" s="1">
        <v>72</v>
      </c>
      <c r="B85" s="91" t="s">
        <v>170</v>
      </c>
      <c r="C85" s="39" t="s">
        <v>32</v>
      </c>
      <c r="D85" s="39" t="s">
        <v>291</v>
      </c>
      <c r="E85" s="50" t="s">
        <v>27</v>
      </c>
      <c r="F85" s="41" t="s">
        <v>210</v>
      </c>
      <c r="G85" s="50" t="s">
        <v>211</v>
      </c>
      <c r="H85" s="66" t="s">
        <v>289</v>
      </c>
      <c r="I85" s="66" t="s">
        <v>292</v>
      </c>
      <c r="J85" s="51">
        <v>44953</v>
      </c>
      <c r="K85" s="48">
        <v>0</v>
      </c>
      <c r="L85" s="48">
        <v>0</v>
      </c>
      <c r="M85" s="48">
        <v>0</v>
      </c>
      <c r="N85" s="48">
        <v>0</v>
      </c>
      <c r="O85" s="48" t="s">
        <v>26</v>
      </c>
    </row>
    <row r="86" spans="1:15" ht="262.2" x14ac:dyDescent="0.3">
      <c r="A86" s="1">
        <v>73</v>
      </c>
      <c r="B86" s="91" t="s">
        <v>170</v>
      </c>
      <c r="C86" s="39" t="s">
        <v>32</v>
      </c>
      <c r="D86" s="39" t="s">
        <v>293</v>
      </c>
      <c r="E86" s="50" t="s">
        <v>27</v>
      </c>
      <c r="F86" s="41" t="s">
        <v>210</v>
      </c>
      <c r="G86" s="50" t="s">
        <v>211</v>
      </c>
      <c r="H86" s="66" t="s">
        <v>289</v>
      </c>
      <c r="I86" s="66" t="s">
        <v>294</v>
      </c>
      <c r="J86" s="51">
        <v>44953</v>
      </c>
      <c r="K86" s="53">
        <v>1</v>
      </c>
      <c r="L86" s="53">
        <v>0</v>
      </c>
      <c r="M86" s="53">
        <v>0</v>
      </c>
      <c r="N86" s="53">
        <v>0</v>
      </c>
      <c r="O86" s="48" t="s">
        <v>26</v>
      </c>
    </row>
    <row r="87" spans="1:15" ht="165.6" x14ac:dyDescent="0.3">
      <c r="A87" s="1">
        <v>74</v>
      </c>
      <c r="B87" s="91" t="s">
        <v>170</v>
      </c>
      <c r="C87" s="39" t="s">
        <v>32</v>
      </c>
      <c r="D87" s="39" t="s">
        <v>295</v>
      </c>
      <c r="E87" s="50" t="s">
        <v>27</v>
      </c>
      <c r="F87" s="41" t="s">
        <v>210</v>
      </c>
      <c r="G87" s="50" t="s">
        <v>211</v>
      </c>
      <c r="H87" s="66" t="s">
        <v>289</v>
      </c>
      <c r="I87" s="66" t="s">
        <v>296</v>
      </c>
      <c r="J87" s="51">
        <v>44953</v>
      </c>
      <c r="K87" s="53">
        <v>2</v>
      </c>
      <c r="L87" s="53">
        <v>11</v>
      </c>
      <c r="M87" s="53">
        <v>1</v>
      </c>
      <c r="N87" s="53">
        <v>2</v>
      </c>
      <c r="O87" s="48" t="s">
        <v>26</v>
      </c>
    </row>
    <row r="88" spans="1:15" ht="138" x14ac:dyDescent="0.3">
      <c r="A88" s="1">
        <v>75</v>
      </c>
      <c r="B88" s="91" t="s">
        <v>170</v>
      </c>
      <c r="C88" s="39" t="s">
        <v>195</v>
      </c>
      <c r="D88" s="65" t="s">
        <v>297</v>
      </c>
      <c r="E88" s="50" t="s">
        <v>25</v>
      </c>
      <c r="F88" s="65" t="s">
        <v>178</v>
      </c>
      <c r="G88" s="65" t="s">
        <v>178</v>
      </c>
      <c r="H88" s="66" t="s">
        <v>298</v>
      </c>
      <c r="I88" s="66" t="s">
        <v>299</v>
      </c>
      <c r="J88" s="51">
        <v>45042</v>
      </c>
      <c r="K88" s="53">
        <v>2</v>
      </c>
      <c r="L88" s="53">
        <v>0</v>
      </c>
      <c r="M88" s="53">
        <v>0</v>
      </c>
      <c r="N88" s="53">
        <v>0</v>
      </c>
      <c r="O88" s="58" t="s">
        <v>300</v>
      </c>
    </row>
    <row r="89" spans="1:15" ht="124.2" x14ac:dyDescent="0.3">
      <c r="A89" s="1">
        <v>76</v>
      </c>
      <c r="B89" s="91" t="s">
        <v>170</v>
      </c>
      <c r="C89" s="39" t="s">
        <v>32</v>
      </c>
      <c r="D89" s="39" t="s">
        <v>301</v>
      </c>
      <c r="E89" s="50" t="s">
        <v>25</v>
      </c>
      <c r="F89" s="65" t="s">
        <v>178</v>
      </c>
      <c r="G89" s="65" t="s">
        <v>178</v>
      </c>
      <c r="H89" s="66" t="s">
        <v>302</v>
      </c>
      <c r="I89" s="66" t="s">
        <v>303</v>
      </c>
      <c r="J89" s="51">
        <v>45058</v>
      </c>
      <c r="K89" s="48">
        <v>0</v>
      </c>
      <c r="L89" s="48">
        <v>0</v>
      </c>
      <c r="M89" s="48">
        <v>0</v>
      </c>
      <c r="N89" s="48">
        <v>0</v>
      </c>
      <c r="O89" s="48" t="s">
        <v>26</v>
      </c>
    </row>
    <row r="90" spans="1:15" ht="124.2" x14ac:dyDescent="0.3">
      <c r="A90" s="1">
        <v>77</v>
      </c>
      <c r="B90" s="91" t="s">
        <v>170</v>
      </c>
      <c r="C90" s="39" t="s">
        <v>32</v>
      </c>
      <c r="D90" s="70" t="s">
        <v>304</v>
      </c>
      <c r="E90" s="50" t="s">
        <v>25</v>
      </c>
      <c r="F90" s="41" t="s">
        <v>210</v>
      </c>
      <c r="G90" s="39" t="s">
        <v>211</v>
      </c>
      <c r="H90" s="66" t="s">
        <v>305</v>
      </c>
      <c r="I90" s="66" t="s">
        <v>306</v>
      </c>
      <c r="J90" s="51">
        <v>45167</v>
      </c>
      <c r="K90" s="48">
        <v>0</v>
      </c>
      <c r="L90" s="48">
        <v>0</v>
      </c>
      <c r="M90" s="48">
        <v>0</v>
      </c>
      <c r="N90" s="48">
        <v>0</v>
      </c>
      <c r="O90" s="48" t="s">
        <v>26</v>
      </c>
    </row>
    <row r="91" spans="1:15" ht="106.2" x14ac:dyDescent="0.3">
      <c r="A91" s="1">
        <v>78</v>
      </c>
      <c r="B91" s="91" t="s">
        <v>170</v>
      </c>
      <c r="C91" s="39" t="s">
        <v>32</v>
      </c>
      <c r="D91" s="39" t="s">
        <v>307</v>
      </c>
      <c r="E91" s="50" t="s">
        <v>25</v>
      </c>
      <c r="F91" s="41" t="s">
        <v>210</v>
      </c>
      <c r="G91" s="41" t="s">
        <v>210</v>
      </c>
      <c r="H91" s="66" t="s">
        <v>308</v>
      </c>
      <c r="I91" s="66" t="s">
        <v>309</v>
      </c>
      <c r="J91" s="51">
        <v>45225</v>
      </c>
      <c r="K91" s="48">
        <v>0</v>
      </c>
      <c r="L91" s="48">
        <v>0</v>
      </c>
      <c r="M91" s="48">
        <v>0</v>
      </c>
      <c r="N91" s="48">
        <v>0</v>
      </c>
      <c r="O91" s="48" t="s">
        <v>26</v>
      </c>
    </row>
    <row r="92" spans="1:15" ht="106.2" x14ac:dyDescent="0.3">
      <c r="A92" s="1">
        <v>79</v>
      </c>
      <c r="B92" s="91" t="s">
        <v>170</v>
      </c>
      <c r="C92" s="39" t="s">
        <v>32</v>
      </c>
      <c r="D92" s="39" t="s">
        <v>310</v>
      </c>
      <c r="E92" s="50" t="s">
        <v>25</v>
      </c>
      <c r="F92" s="39" t="s">
        <v>248</v>
      </c>
      <c r="G92" s="39" t="s">
        <v>248</v>
      </c>
      <c r="H92" s="66" t="s">
        <v>311</v>
      </c>
      <c r="I92" s="66" t="s">
        <v>312</v>
      </c>
      <c r="J92" s="51">
        <v>45267</v>
      </c>
      <c r="K92" s="53">
        <v>1</v>
      </c>
      <c r="L92" s="53">
        <v>0</v>
      </c>
      <c r="M92" s="53">
        <v>0</v>
      </c>
      <c r="N92" s="53">
        <v>0</v>
      </c>
      <c r="O92" s="48" t="s">
        <v>26</v>
      </c>
    </row>
    <row r="93" spans="1:15" ht="220.8" x14ac:dyDescent="0.3">
      <c r="A93" s="1">
        <v>80</v>
      </c>
      <c r="B93" s="91" t="s">
        <v>170</v>
      </c>
      <c r="C93" s="39" t="s">
        <v>183</v>
      </c>
      <c r="D93" s="39" t="s">
        <v>313</v>
      </c>
      <c r="E93" s="50" t="s">
        <v>25</v>
      </c>
      <c r="F93" s="41" t="s">
        <v>210</v>
      </c>
      <c r="G93" s="39" t="s">
        <v>211</v>
      </c>
      <c r="H93" s="66" t="s">
        <v>289</v>
      </c>
      <c r="I93" s="66" t="s">
        <v>314</v>
      </c>
      <c r="J93" s="51">
        <v>45271</v>
      </c>
      <c r="K93" s="48">
        <v>0</v>
      </c>
      <c r="L93" s="48">
        <v>0</v>
      </c>
      <c r="M93" s="48">
        <v>0</v>
      </c>
      <c r="N93" s="48">
        <v>0</v>
      </c>
      <c r="O93" s="48" t="s">
        <v>26</v>
      </c>
    </row>
    <row r="94" spans="1:15" ht="165.6" x14ac:dyDescent="0.3">
      <c r="A94" s="1">
        <v>81</v>
      </c>
      <c r="B94" s="91" t="s">
        <v>170</v>
      </c>
      <c r="C94" s="39" t="s">
        <v>32</v>
      </c>
      <c r="D94" s="39" t="s">
        <v>315</v>
      </c>
      <c r="E94" s="50" t="s">
        <v>25</v>
      </c>
      <c r="F94" s="39" t="s">
        <v>248</v>
      </c>
      <c r="G94" s="39" t="s">
        <v>316</v>
      </c>
      <c r="H94" s="66" t="s">
        <v>311</v>
      </c>
      <c r="I94" s="66" t="s">
        <v>317</v>
      </c>
      <c r="J94" s="51">
        <v>45300</v>
      </c>
      <c r="K94" s="53">
        <v>1</v>
      </c>
      <c r="L94" s="53">
        <v>0</v>
      </c>
      <c r="M94" s="53">
        <v>0</v>
      </c>
      <c r="N94" s="53">
        <v>0</v>
      </c>
      <c r="O94" s="48" t="s">
        <v>26</v>
      </c>
    </row>
    <row r="95" spans="1:15" ht="165.6" x14ac:dyDescent="0.3">
      <c r="A95" s="1">
        <v>82</v>
      </c>
      <c r="B95" s="91" t="s">
        <v>170</v>
      </c>
      <c r="C95" s="39" t="s">
        <v>32</v>
      </c>
      <c r="D95" s="39" t="s">
        <v>318</v>
      </c>
      <c r="E95" s="50" t="s">
        <v>25</v>
      </c>
      <c r="F95" s="39" t="s">
        <v>248</v>
      </c>
      <c r="G95" s="39" t="s">
        <v>248</v>
      </c>
      <c r="H95" s="66" t="s">
        <v>311</v>
      </c>
      <c r="I95" s="66" t="s">
        <v>319</v>
      </c>
      <c r="J95" s="51">
        <v>45300</v>
      </c>
      <c r="K95" s="48">
        <v>0</v>
      </c>
      <c r="L95" s="48">
        <v>0</v>
      </c>
      <c r="M95" s="48">
        <v>0</v>
      </c>
      <c r="N95" s="48">
        <v>0</v>
      </c>
      <c r="O95" s="48" t="s">
        <v>26</v>
      </c>
    </row>
    <row r="96" spans="1:15" ht="165.6" x14ac:dyDescent="0.3">
      <c r="A96" s="1">
        <v>83</v>
      </c>
      <c r="B96" s="91" t="s">
        <v>170</v>
      </c>
      <c r="C96" s="39" t="s">
        <v>32</v>
      </c>
      <c r="D96" s="39" t="s">
        <v>320</v>
      </c>
      <c r="E96" s="50" t="s">
        <v>25</v>
      </c>
      <c r="F96" s="39" t="s">
        <v>248</v>
      </c>
      <c r="G96" s="39" t="s">
        <v>316</v>
      </c>
      <c r="H96" s="66" t="s">
        <v>311</v>
      </c>
      <c r="I96" s="66" t="s">
        <v>321</v>
      </c>
      <c r="J96" s="51">
        <v>45300</v>
      </c>
      <c r="K96" s="48">
        <v>0</v>
      </c>
      <c r="L96" s="48">
        <v>0</v>
      </c>
      <c r="M96" s="48">
        <v>0</v>
      </c>
      <c r="N96" s="48">
        <v>0</v>
      </c>
      <c r="O96" s="48" t="s">
        <v>26</v>
      </c>
    </row>
    <row r="97" spans="1:15" ht="165.6" x14ac:dyDescent="0.3">
      <c r="A97" s="1">
        <v>84</v>
      </c>
      <c r="B97" s="91" t="s">
        <v>170</v>
      </c>
      <c r="C97" s="39" t="s">
        <v>183</v>
      </c>
      <c r="D97" s="39" t="s">
        <v>322</v>
      </c>
      <c r="E97" s="50" t="s">
        <v>27</v>
      </c>
      <c r="F97" s="41" t="s">
        <v>210</v>
      </c>
      <c r="G97" s="39" t="s">
        <v>211</v>
      </c>
      <c r="H97" s="66" t="s">
        <v>289</v>
      </c>
      <c r="I97" s="66" t="s">
        <v>323</v>
      </c>
      <c r="J97" s="51">
        <v>45322</v>
      </c>
      <c r="K97" s="48">
        <v>0</v>
      </c>
      <c r="L97" s="48">
        <v>0</v>
      </c>
      <c r="M97" s="48">
        <v>0</v>
      </c>
      <c r="N97" s="48">
        <v>0</v>
      </c>
      <c r="O97" s="48" t="s">
        <v>26</v>
      </c>
    </row>
    <row r="98" spans="1:15" ht="124.2" x14ac:dyDescent="0.3">
      <c r="A98" s="1">
        <v>85</v>
      </c>
      <c r="B98" s="91" t="s">
        <v>170</v>
      </c>
      <c r="C98" s="39" t="s">
        <v>32</v>
      </c>
      <c r="D98" s="39" t="s">
        <v>324</v>
      </c>
      <c r="E98" s="50" t="s">
        <v>25</v>
      </c>
      <c r="F98" s="41" t="s">
        <v>210</v>
      </c>
      <c r="G98" s="41" t="s">
        <v>210</v>
      </c>
      <c r="H98" s="66" t="s">
        <v>325</v>
      </c>
      <c r="I98" s="66" t="s">
        <v>326</v>
      </c>
      <c r="J98" s="51">
        <v>45329</v>
      </c>
      <c r="K98" s="48">
        <v>0</v>
      </c>
      <c r="L98" s="48">
        <v>0</v>
      </c>
      <c r="M98" s="48">
        <v>0</v>
      </c>
      <c r="N98" s="48">
        <v>0</v>
      </c>
      <c r="O98" s="48" t="s">
        <v>26</v>
      </c>
    </row>
    <row r="99" spans="1:15" ht="165.6" x14ac:dyDescent="0.3">
      <c r="A99" s="1">
        <v>86</v>
      </c>
      <c r="B99" s="91" t="s">
        <v>170</v>
      </c>
      <c r="C99" s="39" t="s">
        <v>195</v>
      </c>
      <c r="D99" s="39" t="s">
        <v>327</v>
      </c>
      <c r="E99" s="50" t="s">
        <v>25</v>
      </c>
      <c r="F99" s="39" t="s">
        <v>248</v>
      </c>
      <c r="G99" s="39" t="s">
        <v>248</v>
      </c>
      <c r="H99" s="66" t="s">
        <v>328</v>
      </c>
      <c r="I99" s="66" t="s">
        <v>329</v>
      </c>
      <c r="J99" s="72" t="s">
        <v>330</v>
      </c>
      <c r="K99" s="53">
        <v>1</v>
      </c>
      <c r="L99" s="53">
        <v>0</v>
      </c>
      <c r="M99" s="53">
        <v>0</v>
      </c>
      <c r="N99" s="53">
        <v>0</v>
      </c>
      <c r="O99" s="58" t="s">
        <v>331</v>
      </c>
    </row>
    <row r="100" spans="1:15" ht="165.6" x14ac:dyDescent="0.3">
      <c r="A100" s="1">
        <v>87</v>
      </c>
      <c r="B100" s="91" t="s">
        <v>170</v>
      </c>
      <c r="C100" s="39" t="s">
        <v>195</v>
      </c>
      <c r="D100" s="39" t="s">
        <v>332</v>
      </c>
      <c r="E100" s="50" t="s">
        <v>25</v>
      </c>
      <c r="F100" s="39" t="s">
        <v>248</v>
      </c>
      <c r="G100" s="39" t="s">
        <v>248</v>
      </c>
      <c r="H100" s="66" t="s">
        <v>328</v>
      </c>
      <c r="I100" s="66" t="s">
        <v>333</v>
      </c>
      <c r="J100" s="72" t="s">
        <v>330</v>
      </c>
      <c r="K100" s="53">
        <v>1</v>
      </c>
      <c r="L100" s="53">
        <v>0</v>
      </c>
      <c r="M100" s="53">
        <v>0</v>
      </c>
      <c r="N100" s="53">
        <v>0</v>
      </c>
      <c r="O100" s="58" t="s">
        <v>334</v>
      </c>
    </row>
    <row r="101" spans="1:15" ht="165.6" x14ac:dyDescent="0.3">
      <c r="A101" s="1">
        <v>88</v>
      </c>
      <c r="B101" s="91" t="s">
        <v>170</v>
      </c>
      <c r="C101" s="39" t="s">
        <v>32</v>
      </c>
      <c r="D101" s="39" t="s">
        <v>335</v>
      </c>
      <c r="E101" s="50" t="s">
        <v>25</v>
      </c>
      <c r="F101" s="39" t="s">
        <v>248</v>
      </c>
      <c r="G101" s="39" t="s">
        <v>336</v>
      </c>
      <c r="H101" s="66" t="s">
        <v>328</v>
      </c>
      <c r="I101" s="66" t="s">
        <v>337</v>
      </c>
      <c r="J101" s="72" t="s">
        <v>330</v>
      </c>
      <c r="K101" s="48">
        <v>0</v>
      </c>
      <c r="L101" s="48">
        <v>0</v>
      </c>
      <c r="M101" s="48">
        <v>0</v>
      </c>
      <c r="N101" s="48">
        <v>0</v>
      </c>
      <c r="O101" s="48" t="s">
        <v>26</v>
      </c>
    </row>
    <row r="102" spans="1:15" ht="124.2" x14ac:dyDescent="0.3">
      <c r="A102" s="1">
        <v>89</v>
      </c>
      <c r="B102" s="91" t="s">
        <v>170</v>
      </c>
      <c r="C102" s="39" t="s">
        <v>32</v>
      </c>
      <c r="D102" s="71" t="s">
        <v>338</v>
      </c>
      <c r="E102" s="50" t="s">
        <v>25</v>
      </c>
      <c r="F102" s="41" t="s">
        <v>210</v>
      </c>
      <c r="G102" s="39" t="s">
        <v>211</v>
      </c>
      <c r="H102" s="66" t="s">
        <v>284</v>
      </c>
      <c r="I102" s="66" t="s">
        <v>306</v>
      </c>
      <c r="J102" s="51">
        <v>45399</v>
      </c>
      <c r="K102" s="53">
        <v>2</v>
      </c>
      <c r="L102" s="53">
        <v>9</v>
      </c>
      <c r="M102" s="53">
        <v>1</v>
      </c>
      <c r="N102" s="53">
        <v>2</v>
      </c>
      <c r="O102" s="48" t="s">
        <v>26</v>
      </c>
    </row>
    <row r="103" spans="1:15" ht="138" x14ac:dyDescent="0.3">
      <c r="A103" s="1">
        <v>90</v>
      </c>
      <c r="B103" s="91" t="s">
        <v>170</v>
      </c>
      <c r="C103" s="39" t="s">
        <v>183</v>
      </c>
      <c r="D103" s="65" t="s">
        <v>339</v>
      </c>
      <c r="E103" s="65" t="s">
        <v>25</v>
      </c>
      <c r="F103" s="65" t="s">
        <v>178</v>
      </c>
      <c r="G103" s="65" t="s">
        <v>178</v>
      </c>
      <c r="H103" s="46" t="s">
        <v>340</v>
      </c>
      <c r="I103" s="46" t="s">
        <v>341</v>
      </c>
      <c r="J103" s="73">
        <v>45408</v>
      </c>
      <c r="K103" s="48">
        <v>0</v>
      </c>
      <c r="L103" s="48">
        <v>0</v>
      </c>
      <c r="M103" s="48">
        <v>0</v>
      </c>
      <c r="N103" s="48">
        <v>0</v>
      </c>
      <c r="O103" s="48" t="s">
        <v>26</v>
      </c>
    </row>
    <row r="104" spans="1:15" ht="165.6" x14ac:dyDescent="0.3">
      <c r="A104" s="1">
        <v>91</v>
      </c>
      <c r="B104" s="91" t="s">
        <v>170</v>
      </c>
      <c r="C104" s="39" t="s">
        <v>32</v>
      </c>
      <c r="D104" s="39" t="s">
        <v>342</v>
      </c>
      <c r="E104" s="50" t="s">
        <v>25</v>
      </c>
      <c r="F104" s="39" t="s">
        <v>343</v>
      </c>
      <c r="G104" s="39" t="s">
        <v>344</v>
      </c>
      <c r="H104" s="46" t="s">
        <v>345</v>
      </c>
      <c r="I104" s="46" t="s">
        <v>346</v>
      </c>
      <c r="J104" s="73">
        <v>45393</v>
      </c>
      <c r="K104" s="48">
        <v>0</v>
      </c>
      <c r="L104" s="48">
        <v>0</v>
      </c>
      <c r="M104" s="48">
        <v>0</v>
      </c>
      <c r="N104" s="48">
        <v>0</v>
      </c>
      <c r="O104" s="48" t="s">
        <v>26</v>
      </c>
    </row>
    <row r="105" spans="1:15" ht="179.4" x14ac:dyDescent="0.3">
      <c r="A105" s="1">
        <v>92</v>
      </c>
      <c r="B105" s="91" t="s">
        <v>170</v>
      </c>
      <c r="C105" s="39" t="s">
        <v>32</v>
      </c>
      <c r="D105" s="39" t="s">
        <v>347</v>
      </c>
      <c r="E105" s="50" t="s">
        <v>27</v>
      </c>
      <c r="F105" s="41" t="s">
        <v>210</v>
      </c>
      <c r="G105" s="39" t="s">
        <v>211</v>
      </c>
      <c r="H105" s="46" t="s">
        <v>289</v>
      </c>
      <c r="I105" s="46" t="s">
        <v>348</v>
      </c>
      <c r="J105" s="73">
        <v>45468</v>
      </c>
      <c r="K105" s="48">
        <v>0</v>
      </c>
      <c r="L105" s="48">
        <v>0</v>
      </c>
      <c r="M105" s="48">
        <v>0</v>
      </c>
      <c r="N105" s="48">
        <v>0</v>
      </c>
      <c r="O105" s="48" t="s">
        <v>26</v>
      </c>
    </row>
    <row r="106" spans="1:15" ht="106.2" x14ac:dyDescent="0.3">
      <c r="A106" s="1">
        <v>93</v>
      </c>
      <c r="B106" s="91" t="s">
        <v>170</v>
      </c>
      <c r="C106" s="39" t="s">
        <v>32</v>
      </c>
      <c r="D106" s="39" t="s">
        <v>349</v>
      </c>
      <c r="E106" s="50" t="s">
        <v>25</v>
      </c>
      <c r="F106" s="41" t="s">
        <v>210</v>
      </c>
      <c r="G106" s="41" t="s">
        <v>210</v>
      </c>
      <c r="H106" s="66" t="s">
        <v>308</v>
      </c>
      <c r="I106" s="66" t="s">
        <v>350</v>
      </c>
      <c r="J106" s="51">
        <v>45524</v>
      </c>
      <c r="K106" s="48">
        <v>0</v>
      </c>
      <c r="L106" s="48">
        <v>0</v>
      </c>
      <c r="M106" s="48">
        <v>0</v>
      </c>
      <c r="N106" s="48">
        <v>0</v>
      </c>
      <c r="O106" s="48" t="s">
        <v>26</v>
      </c>
    </row>
    <row r="107" spans="1:15" ht="138" x14ac:dyDescent="0.3">
      <c r="A107" s="1">
        <v>94</v>
      </c>
      <c r="B107" s="91" t="s">
        <v>170</v>
      </c>
      <c r="C107" s="39" t="s">
        <v>32</v>
      </c>
      <c r="D107" s="50" t="s">
        <v>351</v>
      </c>
      <c r="E107" s="50" t="s">
        <v>25</v>
      </c>
      <c r="F107" s="39" t="s">
        <v>185</v>
      </c>
      <c r="G107" s="39" t="s">
        <v>185</v>
      </c>
      <c r="H107" s="66" t="s">
        <v>352</v>
      </c>
      <c r="I107" s="66" t="s">
        <v>353</v>
      </c>
      <c r="J107" s="51">
        <v>45628</v>
      </c>
      <c r="K107" s="86">
        <v>1</v>
      </c>
      <c r="L107" s="86">
        <v>5</v>
      </c>
      <c r="M107" s="86">
        <v>0</v>
      </c>
      <c r="N107" s="86">
        <v>1</v>
      </c>
      <c r="O107" s="48" t="s">
        <v>26</v>
      </c>
    </row>
    <row r="108" spans="1:15" ht="138" x14ac:dyDescent="0.3">
      <c r="A108" s="1">
        <v>95</v>
      </c>
      <c r="B108" s="91" t="s">
        <v>170</v>
      </c>
      <c r="C108" s="39" t="s">
        <v>32</v>
      </c>
      <c r="D108" s="39" t="s">
        <v>354</v>
      </c>
      <c r="E108" s="50" t="s">
        <v>25</v>
      </c>
      <c r="F108" s="39" t="s">
        <v>185</v>
      </c>
      <c r="G108" s="39" t="s">
        <v>185</v>
      </c>
      <c r="H108" s="66" t="s">
        <v>355</v>
      </c>
      <c r="I108" s="66" t="s">
        <v>356</v>
      </c>
      <c r="J108" s="51">
        <v>45628</v>
      </c>
      <c r="K108" s="86">
        <v>1</v>
      </c>
      <c r="L108" s="86">
        <v>4</v>
      </c>
      <c r="M108" s="86">
        <v>0</v>
      </c>
      <c r="N108" s="86">
        <v>1</v>
      </c>
      <c r="O108" s="48" t="s">
        <v>26</v>
      </c>
    </row>
    <row r="109" spans="1:15" ht="110.4" x14ac:dyDescent="0.3">
      <c r="A109" s="1">
        <v>96</v>
      </c>
      <c r="B109" s="91" t="s">
        <v>170</v>
      </c>
      <c r="C109" s="39" t="s">
        <v>32</v>
      </c>
      <c r="D109" s="39" t="s">
        <v>357</v>
      </c>
      <c r="E109" s="50" t="s">
        <v>25</v>
      </c>
      <c r="F109" s="39" t="s">
        <v>185</v>
      </c>
      <c r="G109" s="39" t="s">
        <v>185</v>
      </c>
      <c r="H109" s="66" t="s">
        <v>352</v>
      </c>
      <c r="I109" s="66" t="s">
        <v>358</v>
      </c>
      <c r="J109" s="51">
        <v>45628</v>
      </c>
      <c r="K109" s="86">
        <v>1</v>
      </c>
      <c r="L109" s="86">
        <v>4</v>
      </c>
      <c r="M109" s="86">
        <v>0</v>
      </c>
      <c r="N109" s="86">
        <v>1</v>
      </c>
      <c r="O109" s="48" t="s">
        <v>26</v>
      </c>
    </row>
    <row r="110" spans="1:15" ht="138" x14ac:dyDescent="0.3">
      <c r="A110" s="1">
        <v>97</v>
      </c>
      <c r="B110" s="91" t="s">
        <v>170</v>
      </c>
      <c r="C110" s="39" t="s">
        <v>195</v>
      </c>
      <c r="D110" s="39" t="s">
        <v>359</v>
      </c>
      <c r="E110" s="50" t="s">
        <v>25</v>
      </c>
      <c r="F110" s="39" t="s">
        <v>178</v>
      </c>
      <c r="G110" s="39" t="s">
        <v>178</v>
      </c>
      <c r="H110" s="66" t="s">
        <v>360</v>
      </c>
      <c r="I110" s="66" t="s">
        <v>361</v>
      </c>
      <c r="J110" s="51">
        <v>45635</v>
      </c>
      <c r="K110" s="50">
        <v>1</v>
      </c>
      <c r="L110" s="50">
        <v>0</v>
      </c>
      <c r="M110" s="50">
        <v>0</v>
      </c>
      <c r="N110" s="50">
        <v>0</v>
      </c>
      <c r="O110" s="58" t="s">
        <v>362</v>
      </c>
    </row>
    <row r="111" spans="1:15" ht="138" x14ac:dyDescent="0.3">
      <c r="A111" s="1">
        <v>98</v>
      </c>
      <c r="B111" s="91" t="s">
        <v>170</v>
      </c>
      <c r="C111" s="39" t="s">
        <v>195</v>
      </c>
      <c r="D111" s="39" t="s">
        <v>363</v>
      </c>
      <c r="E111" s="50" t="s">
        <v>25</v>
      </c>
      <c r="F111" s="39" t="s">
        <v>178</v>
      </c>
      <c r="G111" s="39" t="s">
        <v>178</v>
      </c>
      <c r="H111" s="66" t="s">
        <v>360</v>
      </c>
      <c r="I111" s="66" t="s">
        <v>364</v>
      </c>
      <c r="J111" s="51">
        <v>45635</v>
      </c>
      <c r="K111" s="50">
        <v>1</v>
      </c>
      <c r="L111" s="50">
        <v>0</v>
      </c>
      <c r="M111" s="50">
        <v>0</v>
      </c>
      <c r="N111" s="50">
        <v>0</v>
      </c>
      <c r="O111" s="39" t="s">
        <v>365</v>
      </c>
    </row>
    <row r="112" spans="1:15" ht="138" x14ac:dyDescent="0.3">
      <c r="A112" s="1">
        <v>99</v>
      </c>
      <c r="B112" s="91" t="s">
        <v>170</v>
      </c>
      <c r="C112" s="39" t="s">
        <v>195</v>
      </c>
      <c r="D112" s="39" t="s">
        <v>366</v>
      </c>
      <c r="E112" s="50" t="s">
        <v>25</v>
      </c>
      <c r="F112" s="39" t="s">
        <v>178</v>
      </c>
      <c r="G112" s="39" t="s">
        <v>367</v>
      </c>
      <c r="H112" s="66" t="s">
        <v>360</v>
      </c>
      <c r="I112" s="66" t="s">
        <v>368</v>
      </c>
      <c r="J112" s="51">
        <v>45635</v>
      </c>
      <c r="K112" s="50">
        <v>1</v>
      </c>
      <c r="L112" s="50">
        <v>0</v>
      </c>
      <c r="M112" s="50">
        <v>0</v>
      </c>
      <c r="N112" s="50">
        <v>0</v>
      </c>
      <c r="O112" s="39" t="s">
        <v>369</v>
      </c>
    </row>
    <row r="113" spans="1:15" ht="151.80000000000001" x14ac:dyDescent="0.3">
      <c r="A113" s="1">
        <v>100</v>
      </c>
      <c r="B113" s="91" t="s">
        <v>170</v>
      </c>
      <c r="C113" s="39" t="s">
        <v>195</v>
      </c>
      <c r="D113" s="39" t="s">
        <v>370</v>
      </c>
      <c r="E113" s="50" t="s">
        <v>25</v>
      </c>
      <c r="F113" s="39" t="s">
        <v>185</v>
      </c>
      <c r="G113" s="39" t="s">
        <v>185</v>
      </c>
      <c r="H113" s="66" t="s">
        <v>371</v>
      </c>
      <c r="I113" s="66" t="s">
        <v>372</v>
      </c>
      <c r="J113" s="51">
        <v>45646</v>
      </c>
      <c r="K113" s="50">
        <v>2</v>
      </c>
      <c r="L113" s="50">
        <v>0</v>
      </c>
      <c r="M113" s="50">
        <v>0</v>
      </c>
      <c r="N113" s="50">
        <v>0</v>
      </c>
      <c r="O113" s="39" t="s">
        <v>373</v>
      </c>
    </row>
    <row r="114" spans="1:15" ht="124.2" x14ac:dyDescent="0.3">
      <c r="A114" s="1">
        <v>101</v>
      </c>
      <c r="B114" s="91" t="s">
        <v>170</v>
      </c>
      <c r="C114" s="39" t="s">
        <v>32</v>
      </c>
      <c r="D114" s="71" t="s">
        <v>374</v>
      </c>
      <c r="E114" s="50" t="s">
        <v>25</v>
      </c>
      <c r="F114" s="41" t="s">
        <v>375</v>
      </c>
      <c r="G114" s="39" t="s">
        <v>211</v>
      </c>
      <c r="H114" s="46" t="s">
        <v>376</v>
      </c>
      <c r="I114" s="46" t="s">
        <v>377</v>
      </c>
      <c r="J114" s="51">
        <v>45687</v>
      </c>
      <c r="K114" s="50">
        <v>1</v>
      </c>
      <c r="L114" s="50">
        <v>8</v>
      </c>
      <c r="M114" s="50">
        <v>0</v>
      </c>
      <c r="N114" s="50">
        <v>1</v>
      </c>
      <c r="O114" s="48" t="s">
        <v>26</v>
      </c>
    </row>
    <row r="115" spans="1:15" ht="110.4" x14ac:dyDescent="0.3">
      <c r="A115" s="1">
        <v>102</v>
      </c>
      <c r="B115" s="91" t="s">
        <v>170</v>
      </c>
      <c r="C115" s="39" t="s">
        <v>32</v>
      </c>
      <c r="D115" s="39" t="s">
        <v>378</v>
      </c>
      <c r="E115" s="41" t="s">
        <v>25</v>
      </c>
      <c r="F115" s="41" t="s">
        <v>210</v>
      </c>
      <c r="G115" s="41" t="s">
        <v>211</v>
      </c>
      <c r="H115" s="41" t="s">
        <v>379</v>
      </c>
      <c r="I115" s="41" t="s">
        <v>380</v>
      </c>
      <c r="J115" s="51">
        <v>45715</v>
      </c>
      <c r="K115" s="50">
        <v>1</v>
      </c>
      <c r="L115" s="50">
        <v>8</v>
      </c>
      <c r="M115" s="50">
        <v>1</v>
      </c>
      <c r="N115" s="50">
        <v>1</v>
      </c>
      <c r="O115" s="48" t="s">
        <v>26</v>
      </c>
    </row>
    <row r="116" spans="1:15" ht="124.2" x14ac:dyDescent="0.3">
      <c r="A116" s="1">
        <v>103</v>
      </c>
      <c r="B116" s="91" t="s">
        <v>170</v>
      </c>
      <c r="C116" s="39" t="s">
        <v>32</v>
      </c>
      <c r="D116" s="39" t="s">
        <v>381</v>
      </c>
      <c r="E116" s="41" t="s">
        <v>25</v>
      </c>
      <c r="F116" s="39" t="s">
        <v>185</v>
      </c>
      <c r="G116" s="39" t="s">
        <v>382</v>
      </c>
      <c r="H116" s="41" t="s">
        <v>383</v>
      </c>
      <c r="I116" s="41" t="s">
        <v>384</v>
      </c>
      <c r="J116" s="51">
        <v>45747</v>
      </c>
      <c r="K116" s="48">
        <v>0</v>
      </c>
      <c r="L116" s="48">
        <v>0</v>
      </c>
      <c r="M116" s="48">
        <v>0</v>
      </c>
      <c r="N116" s="48">
        <v>0</v>
      </c>
      <c r="O116" s="48" t="s">
        <v>26</v>
      </c>
    </row>
    <row r="117" spans="1:15" ht="124.2" x14ac:dyDescent="0.3">
      <c r="A117" s="1">
        <v>104</v>
      </c>
      <c r="B117" s="91" t="s">
        <v>170</v>
      </c>
      <c r="C117" s="39" t="s">
        <v>32</v>
      </c>
      <c r="D117" s="39" t="s">
        <v>385</v>
      </c>
      <c r="E117" s="41" t="s">
        <v>25</v>
      </c>
      <c r="F117" s="39" t="s">
        <v>185</v>
      </c>
      <c r="G117" s="39" t="s">
        <v>386</v>
      </c>
      <c r="H117" s="41" t="s">
        <v>383</v>
      </c>
      <c r="I117" s="41" t="s">
        <v>387</v>
      </c>
      <c r="J117" s="51">
        <v>45747</v>
      </c>
      <c r="K117" s="48">
        <v>0</v>
      </c>
      <c r="L117" s="48">
        <v>0</v>
      </c>
      <c r="M117" s="48">
        <v>0</v>
      </c>
      <c r="N117" s="48">
        <v>0</v>
      </c>
      <c r="O117" s="48" t="s">
        <v>26</v>
      </c>
    </row>
    <row r="118" spans="1:15" ht="129.6" customHeight="1" x14ac:dyDescent="0.3">
      <c r="A118" s="1">
        <v>105</v>
      </c>
      <c r="B118" s="91" t="s">
        <v>170</v>
      </c>
      <c r="C118" s="39" t="s">
        <v>32</v>
      </c>
      <c r="D118" s="39" t="s">
        <v>388</v>
      </c>
      <c r="E118" s="41" t="s">
        <v>25</v>
      </c>
      <c r="F118" s="39" t="s">
        <v>248</v>
      </c>
      <c r="G118" s="39" t="s">
        <v>248</v>
      </c>
      <c r="H118" s="41" t="s">
        <v>311</v>
      </c>
      <c r="I118" s="41" t="s">
        <v>389</v>
      </c>
      <c r="J118" s="51">
        <v>45777</v>
      </c>
      <c r="K118" s="48">
        <v>0</v>
      </c>
      <c r="L118" s="48">
        <v>0</v>
      </c>
      <c r="M118" s="48">
        <v>0</v>
      </c>
      <c r="N118" s="48">
        <v>0</v>
      </c>
      <c r="O118" s="48" t="s">
        <v>26</v>
      </c>
    </row>
    <row r="119" spans="1:15" ht="129.6" customHeight="1" x14ac:dyDescent="0.3">
      <c r="A119" s="1">
        <v>106</v>
      </c>
      <c r="B119" s="91" t="s">
        <v>170</v>
      </c>
      <c r="C119" s="39" t="s">
        <v>32</v>
      </c>
      <c r="D119" s="39" t="s">
        <v>390</v>
      </c>
      <c r="E119" s="41" t="s">
        <v>25</v>
      </c>
      <c r="F119" s="39" t="s">
        <v>178</v>
      </c>
      <c r="G119" s="39" t="s">
        <v>178</v>
      </c>
      <c r="H119" s="41" t="s">
        <v>302</v>
      </c>
      <c r="I119" s="41" t="s">
        <v>391</v>
      </c>
      <c r="J119" s="51">
        <v>45833</v>
      </c>
      <c r="K119" s="50">
        <v>1</v>
      </c>
      <c r="L119" s="50">
        <v>7</v>
      </c>
      <c r="M119" s="50">
        <v>0</v>
      </c>
      <c r="N119" s="50">
        <v>1</v>
      </c>
      <c r="O119" s="48" t="s">
        <v>26</v>
      </c>
    </row>
    <row r="120" spans="1:15" ht="138" x14ac:dyDescent="0.3">
      <c r="A120" s="1">
        <v>107</v>
      </c>
      <c r="B120" s="75" t="s">
        <v>495</v>
      </c>
      <c r="C120" s="50" t="s">
        <v>496</v>
      </c>
      <c r="D120" s="39" t="s">
        <v>497</v>
      </c>
      <c r="E120" s="39" t="s">
        <v>25</v>
      </c>
      <c r="F120" s="34" t="s">
        <v>498</v>
      </c>
      <c r="G120" s="34" t="s">
        <v>499</v>
      </c>
      <c r="H120" s="34" t="s">
        <v>500</v>
      </c>
      <c r="I120" s="34" t="s">
        <v>501</v>
      </c>
      <c r="J120" s="34" t="s">
        <v>502</v>
      </c>
      <c r="K120" s="34">
        <v>1</v>
      </c>
      <c r="L120" s="34">
        <v>5</v>
      </c>
      <c r="M120" s="76">
        <v>0</v>
      </c>
      <c r="N120" s="76">
        <v>0</v>
      </c>
      <c r="O120" s="34" t="s">
        <v>26</v>
      </c>
    </row>
    <row r="121" spans="1:15" ht="165.6" x14ac:dyDescent="0.3">
      <c r="A121" s="1">
        <v>108</v>
      </c>
      <c r="B121" s="75" t="s">
        <v>495</v>
      </c>
      <c r="C121" s="50" t="s">
        <v>484</v>
      </c>
      <c r="D121" s="39" t="s">
        <v>503</v>
      </c>
      <c r="E121" s="39" t="s">
        <v>25</v>
      </c>
      <c r="F121" s="34" t="s">
        <v>498</v>
      </c>
      <c r="G121" s="34" t="s">
        <v>499</v>
      </c>
      <c r="H121" s="34" t="s">
        <v>504</v>
      </c>
      <c r="I121" s="34" t="s">
        <v>505</v>
      </c>
      <c r="J121" s="34" t="s">
        <v>506</v>
      </c>
      <c r="K121" s="34">
        <v>1</v>
      </c>
      <c r="L121" s="76">
        <v>0</v>
      </c>
      <c r="M121" s="76">
        <v>0</v>
      </c>
      <c r="N121" s="76">
        <v>0</v>
      </c>
      <c r="O121" s="58" t="s">
        <v>507</v>
      </c>
    </row>
    <row r="122" spans="1:15" ht="165.6" x14ac:dyDescent="0.3">
      <c r="A122" s="1">
        <v>109</v>
      </c>
      <c r="B122" s="75" t="s">
        <v>495</v>
      </c>
      <c r="C122" s="50" t="s">
        <v>496</v>
      </c>
      <c r="D122" s="39" t="s">
        <v>508</v>
      </c>
      <c r="E122" s="39" t="s">
        <v>25</v>
      </c>
      <c r="F122" s="34" t="s">
        <v>498</v>
      </c>
      <c r="G122" s="34" t="s">
        <v>499</v>
      </c>
      <c r="H122" s="34" t="s">
        <v>504</v>
      </c>
      <c r="I122" s="41" t="s">
        <v>509</v>
      </c>
      <c r="J122" s="34" t="s">
        <v>506</v>
      </c>
      <c r="K122" s="76">
        <v>0</v>
      </c>
      <c r="L122" s="76">
        <v>0</v>
      </c>
      <c r="M122" s="76">
        <v>0</v>
      </c>
      <c r="N122" s="76">
        <v>0</v>
      </c>
      <c r="O122" s="34" t="s">
        <v>26</v>
      </c>
    </row>
    <row r="123" spans="1:15" ht="165.6" x14ac:dyDescent="0.3">
      <c r="A123" s="1">
        <v>110</v>
      </c>
      <c r="B123" s="75" t="s">
        <v>495</v>
      </c>
      <c r="C123" s="50" t="s">
        <v>496</v>
      </c>
      <c r="D123" s="39" t="s">
        <v>510</v>
      </c>
      <c r="E123" s="39" t="s">
        <v>25</v>
      </c>
      <c r="F123" s="34" t="s">
        <v>498</v>
      </c>
      <c r="G123" s="34" t="s">
        <v>499</v>
      </c>
      <c r="H123" s="34" t="s">
        <v>504</v>
      </c>
      <c r="I123" s="41" t="s">
        <v>511</v>
      </c>
      <c r="J123" s="34" t="s">
        <v>512</v>
      </c>
      <c r="K123" s="76">
        <v>0</v>
      </c>
      <c r="L123" s="76">
        <v>0</v>
      </c>
      <c r="M123" s="76">
        <v>0</v>
      </c>
      <c r="N123" s="76">
        <v>0</v>
      </c>
      <c r="O123" s="34" t="s">
        <v>26</v>
      </c>
    </row>
    <row r="124" spans="1:15" ht="165.6" x14ac:dyDescent="0.3">
      <c r="A124" s="1">
        <v>111</v>
      </c>
      <c r="B124" s="75" t="s">
        <v>495</v>
      </c>
      <c r="C124" s="50" t="s">
        <v>484</v>
      </c>
      <c r="D124" s="39" t="s">
        <v>513</v>
      </c>
      <c r="E124" s="39" t="s">
        <v>25</v>
      </c>
      <c r="F124" s="34" t="s">
        <v>514</v>
      </c>
      <c r="G124" s="34" t="s">
        <v>499</v>
      </c>
      <c r="H124" s="34" t="s">
        <v>504</v>
      </c>
      <c r="I124" s="37" t="s">
        <v>515</v>
      </c>
      <c r="J124" s="37" t="s">
        <v>516</v>
      </c>
      <c r="K124" s="76">
        <v>1</v>
      </c>
      <c r="L124" s="76">
        <v>0</v>
      </c>
      <c r="M124" s="76">
        <v>0</v>
      </c>
      <c r="N124" s="76">
        <v>0</v>
      </c>
      <c r="O124" s="37" t="s">
        <v>517</v>
      </c>
    </row>
    <row r="125" spans="1:15" ht="165.6" x14ac:dyDescent="0.3">
      <c r="A125" s="1">
        <v>112</v>
      </c>
      <c r="B125" s="75" t="s">
        <v>495</v>
      </c>
      <c r="C125" s="50" t="s">
        <v>496</v>
      </c>
      <c r="D125" s="39" t="s">
        <v>518</v>
      </c>
      <c r="E125" s="39" t="s">
        <v>25</v>
      </c>
      <c r="F125" s="34" t="s">
        <v>519</v>
      </c>
      <c r="G125" s="34" t="s">
        <v>520</v>
      </c>
      <c r="H125" s="34" t="s">
        <v>504</v>
      </c>
      <c r="I125" s="37" t="s">
        <v>521</v>
      </c>
      <c r="J125" s="37" t="s">
        <v>522</v>
      </c>
      <c r="K125" s="76">
        <v>0</v>
      </c>
      <c r="L125" s="76">
        <v>0</v>
      </c>
      <c r="M125" s="76">
        <v>0</v>
      </c>
      <c r="N125" s="76">
        <v>0</v>
      </c>
      <c r="O125" s="34" t="s">
        <v>26</v>
      </c>
    </row>
    <row r="126" spans="1:15" ht="165.6" x14ac:dyDescent="0.3">
      <c r="A126" s="1">
        <v>113</v>
      </c>
      <c r="B126" s="75" t="s">
        <v>495</v>
      </c>
      <c r="C126" s="50" t="s">
        <v>496</v>
      </c>
      <c r="D126" s="39" t="s">
        <v>523</v>
      </c>
      <c r="E126" s="39" t="s">
        <v>25</v>
      </c>
      <c r="F126" s="34" t="s">
        <v>524</v>
      </c>
      <c r="G126" s="34" t="s">
        <v>525</v>
      </c>
      <c r="H126" s="34" t="s">
        <v>526</v>
      </c>
      <c r="I126" s="37" t="s">
        <v>527</v>
      </c>
      <c r="J126" s="37" t="s">
        <v>528</v>
      </c>
      <c r="K126" s="76">
        <v>0</v>
      </c>
      <c r="L126" s="76">
        <v>0</v>
      </c>
      <c r="M126" s="76">
        <v>0</v>
      </c>
      <c r="N126" s="76">
        <v>0</v>
      </c>
      <c r="O126" s="34" t="s">
        <v>26</v>
      </c>
    </row>
    <row r="127" spans="1:15" ht="151.80000000000001" x14ac:dyDescent="0.3">
      <c r="A127" s="1">
        <v>114</v>
      </c>
      <c r="B127" s="75" t="s">
        <v>495</v>
      </c>
      <c r="C127" s="50" t="s">
        <v>496</v>
      </c>
      <c r="D127" s="39" t="s">
        <v>529</v>
      </c>
      <c r="E127" s="39" t="s">
        <v>27</v>
      </c>
      <c r="F127" s="34" t="s">
        <v>530</v>
      </c>
      <c r="G127" s="34" t="s">
        <v>531</v>
      </c>
      <c r="H127" s="34" t="s">
        <v>532</v>
      </c>
      <c r="I127" s="37" t="s">
        <v>533</v>
      </c>
      <c r="J127" s="37" t="s">
        <v>534</v>
      </c>
      <c r="K127" s="76">
        <v>0</v>
      </c>
      <c r="L127" s="76">
        <v>0</v>
      </c>
      <c r="M127" s="76">
        <v>0</v>
      </c>
      <c r="N127" s="76">
        <v>0</v>
      </c>
      <c r="O127" s="34" t="s">
        <v>26</v>
      </c>
    </row>
    <row r="128" spans="1:15" ht="132" customHeight="1" x14ac:dyDescent="0.3">
      <c r="A128" s="1">
        <v>115</v>
      </c>
      <c r="B128" s="75" t="s">
        <v>495</v>
      </c>
      <c r="C128" s="50" t="s">
        <v>496</v>
      </c>
      <c r="D128" s="39" t="s">
        <v>535</v>
      </c>
      <c r="E128" s="39" t="s">
        <v>27</v>
      </c>
      <c r="F128" s="34" t="s">
        <v>536</v>
      </c>
      <c r="G128" s="34" t="s">
        <v>537</v>
      </c>
      <c r="H128" s="34" t="s">
        <v>538</v>
      </c>
      <c r="I128" s="37" t="s">
        <v>539</v>
      </c>
      <c r="J128" s="37" t="s">
        <v>540</v>
      </c>
      <c r="K128" s="76">
        <v>0</v>
      </c>
      <c r="L128" s="76">
        <v>0</v>
      </c>
      <c r="M128" s="76">
        <v>0</v>
      </c>
      <c r="N128" s="76">
        <v>0</v>
      </c>
      <c r="O128" s="34" t="s">
        <v>26</v>
      </c>
    </row>
    <row r="129" spans="1:15" ht="165.6" x14ac:dyDescent="0.3">
      <c r="A129" s="1">
        <v>116</v>
      </c>
      <c r="B129" s="75" t="s">
        <v>495</v>
      </c>
      <c r="C129" s="50" t="s">
        <v>496</v>
      </c>
      <c r="D129" s="39" t="s">
        <v>541</v>
      </c>
      <c r="E129" s="39" t="s">
        <v>25</v>
      </c>
      <c r="F129" s="34" t="s">
        <v>542</v>
      </c>
      <c r="G129" s="34" t="s">
        <v>542</v>
      </c>
      <c r="H129" s="34" t="s">
        <v>504</v>
      </c>
      <c r="I129" s="34" t="s">
        <v>543</v>
      </c>
      <c r="J129" s="37" t="s">
        <v>544</v>
      </c>
      <c r="K129" s="76">
        <v>0</v>
      </c>
      <c r="L129" s="76">
        <v>0</v>
      </c>
      <c r="M129" s="76">
        <v>0</v>
      </c>
      <c r="N129" s="76">
        <v>0</v>
      </c>
      <c r="O129" s="34" t="s">
        <v>26</v>
      </c>
    </row>
    <row r="130" spans="1:15" ht="165.6" x14ac:dyDescent="0.3">
      <c r="A130" s="1">
        <v>117</v>
      </c>
      <c r="B130" s="75" t="s">
        <v>495</v>
      </c>
      <c r="C130" s="50" t="s">
        <v>496</v>
      </c>
      <c r="D130" s="39" t="s">
        <v>545</v>
      </c>
      <c r="E130" s="39" t="s">
        <v>25</v>
      </c>
      <c r="F130" s="34" t="s">
        <v>542</v>
      </c>
      <c r="G130" s="34" t="s">
        <v>542</v>
      </c>
      <c r="H130" s="34" t="s">
        <v>504</v>
      </c>
      <c r="I130" s="34" t="s">
        <v>546</v>
      </c>
      <c r="J130" s="37" t="s">
        <v>547</v>
      </c>
      <c r="K130" s="76">
        <v>0</v>
      </c>
      <c r="L130" s="76">
        <v>0</v>
      </c>
      <c r="M130" s="76">
        <v>0</v>
      </c>
      <c r="N130" s="76">
        <v>0</v>
      </c>
      <c r="O130" s="34" t="s">
        <v>26</v>
      </c>
    </row>
    <row r="131" spans="1:15" ht="220.8" x14ac:dyDescent="0.3">
      <c r="A131" s="1">
        <v>118</v>
      </c>
      <c r="B131" s="75" t="s">
        <v>495</v>
      </c>
      <c r="C131" s="50" t="s">
        <v>496</v>
      </c>
      <c r="D131" s="77" t="s">
        <v>548</v>
      </c>
      <c r="E131" s="39" t="s">
        <v>27</v>
      </c>
      <c r="F131" s="78" t="s">
        <v>549</v>
      </c>
      <c r="G131" s="78" t="s">
        <v>499</v>
      </c>
      <c r="H131" s="79" t="s">
        <v>550</v>
      </c>
      <c r="I131" s="78" t="s">
        <v>551</v>
      </c>
      <c r="J131" s="37" t="s">
        <v>552</v>
      </c>
      <c r="K131" s="76">
        <v>1</v>
      </c>
      <c r="L131" s="76">
        <v>0</v>
      </c>
      <c r="M131" s="76">
        <v>0</v>
      </c>
      <c r="N131" s="76">
        <v>0</v>
      </c>
      <c r="O131" s="34" t="s">
        <v>26</v>
      </c>
    </row>
    <row r="132" spans="1:15" ht="220.8" x14ac:dyDescent="0.3">
      <c r="A132" s="1">
        <v>119</v>
      </c>
      <c r="B132" s="75" t="s">
        <v>495</v>
      </c>
      <c r="C132" s="50" t="s">
        <v>496</v>
      </c>
      <c r="D132" s="77" t="s">
        <v>553</v>
      </c>
      <c r="E132" s="39" t="s">
        <v>27</v>
      </c>
      <c r="F132" s="78" t="s">
        <v>549</v>
      </c>
      <c r="G132" s="78" t="s">
        <v>499</v>
      </c>
      <c r="H132" s="79" t="s">
        <v>550</v>
      </c>
      <c r="I132" s="78" t="s">
        <v>554</v>
      </c>
      <c r="J132" s="37" t="s">
        <v>552</v>
      </c>
      <c r="K132" s="76">
        <v>0</v>
      </c>
      <c r="L132" s="76">
        <v>0</v>
      </c>
      <c r="M132" s="76">
        <v>0</v>
      </c>
      <c r="N132" s="76">
        <v>0</v>
      </c>
      <c r="O132" s="34" t="s">
        <v>26</v>
      </c>
    </row>
    <row r="133" spans="1:15" ht="220.8" x14ac:dyDescent="0.3">
      <c r="A133" s="1">
        <v>120</v>
      </c>
      <c r="B133" s="75" t="s">
        <v>495</v>
      </c>
      <c r="C133" s="50" t="s">
        <v>496</v>
      </c>
      <c r="D133" s="39" t="s">
        <v>555</v>
      </c>
      <c r="E133" s="39" t="s">
        <v>27</v>
      </c>
      <c r="F133" s="78" t="s">
        <v>549</v>
      </c>
      <c r="G133" s="78" t="s">
        <v>499</v>
      </c>
      <c r="H133" s="79" t="s">
        <v>550</v>
      </c>
      <c r="I133" s="78" t="s">
        <v>556</v>
      </c>
      <c r="J133" s="37" t="s">
        <v>557</v>
      </c>
      <c r="K133" s="76">
        <v>1</v>
      </c>
      <c r="L133" s="76">
        <v>0</v>
      </c>
      <c r="M133" s="76">
        <v>0</v>
      </c>
      <c r="N133" s="76">
        <v>0</v>
      </c>
      <c r="O133" s="34" t="s">
        <v>26</v>
      </c>
    </row>
    <row r="134" spans="1:15" ht="138.6" customHeight="1" x14ac:dyDescent="0.3">
      <c r="A134" s="1">
        <v>121</v>
      </c>
      <c r="B134" s="75" t="s">
        <v>495</v>
      </c>
      <c r="C134" s="50" t="s">
        <v>496</v>
      </c>
      <c r="D134" s="39" t="s">
        <v>558</v>
      </c>
      <c r="E134" s="39" t="s">
        <v>27</v>
      </c>
      <c r="F134" s="78" t="s">
        <v>549</v>
      </c>
      <c r="G134" s="78" t="s">
        <v>499</v>
      </c>
      <c r="H134" s="79" t="s">
        <v>550</v>
      </c>
      <c r="I134" s="78" t="s">
        <v>556</v>
      </c>
      <c r="J134" s="37" t="s">
        <v>557</v>
      </c>
      <c r="K134" s="76">
        <v>0</v>
      </c>
      <c r="L134" s="76">
        <v>0</v>
      </c>
      <c r="M134" s="76">
        <v>0</v>
      </c>
      <c r="N134" s="76">
        <v>0</v>
      </c>
      <c r="O134" s="34" t="s">
        <v>26</v>
      </c>
    </row>
    <row r="135" spans="1:15" ht="126.6" customHeight="1" x14ac:dyDescent="0.3">
      <c r="A135" s="1">
        <v>122</v>
      </c>
      <c r="B135" s="75" t="s">
        <v>495</v>
      </c>
      <c r="C135" s="50" t="s">
        <v>496</v>
      </c>
      <c r="D135" s="39" t="s">
        <v>559</v>
      </c>
      <c r="E135" s="39" t="s">
        <v>25</v>
      </c>
      <c r="F135" s="41" t="s">
        <v>560</v>
      </c>
      <c r="G135" s="41" t="s">
        <v>561</v>
      </c>
      <c r="H135" s="79" t="s">
        <v>562</v>
      </c>
      <c r="I135" s="78" t="s">
        <v>563</v>
      </c>
      <c r="J135" s="37" t="s">
        <v>564</v>
      </c>
      <c r="K135" s="76">
        <v>0</v>
      </c>
      <c r="L135" s="76">
        <v>0</v>
      </c>
      <c r="M135" s="76">
        <v>0</v>
      </c>
      <c r="N135" s="76">
        <v>0</v>
      </c>
      <c r="O135" s="34" t="s">
        <v>26</v>
      </c>
    </row>
    <row r="136" spans="1:15" ht="161.4" customHeight="1" x14ac:dyDescent="0.3">
      <c r="A136" s="1">
        <v>123</v>
      </c>
      <c r="B136" s="75" t="s">
        <v>495</v>
      </c>
      <c r="C136" s="50" t="s">
        <v>496</v>
      </c>
      <c r="D136" s="39" t="s">
        <v>565</v>
      </c>
      <c r="E136" s="39" t="s">
        <v>27</v>
      </c>
      <c r="F136" s="34" t="s">
        <v>536</v>
      </c>
      <c r="G136" s="34" t="s">
        <v>566</v>
      </c>
      <c r="H136" s="34" t="s">
        <v>538</v>
      </c>
      <c r="I136" s="37" t="s">
        <v>567</v>
      </c>
      <c r="J136" s="37" t="s">
        <v>568</v>
      </c>
      <c r="K136" s="76">
        <v>0</v>
      </c>
      <c r="L136" s="76">
        <v>0</v>
      </c>
      <c r="M136" s="76">
        <v>0</v>
      </c>
      <c r="N136" s="76">
        <v>0</v>
      </c>
      <c r="O136" s="34" t="s">
        <v>26</v>
      </c>
    </row>
    <row r="137" spans="1:15" ht="171" customHeight="1" x14ac:dyDescent="0.3">
      <c r="A137" s="1">
        <v>124</v>
      </c>
      <c r="B137" s="75" t="s">
        <v>495</v>
      </c>
      <c r="C137" s="50" t="s">
        <v>496</v>
      </c>
      <c r="D137" s="39" t="s">
        <v>569</v>
      </c>
      <c r="E137" s="39" t="s">
        <v>27</v>
      </c>
      <c r="F137" s="34" t="s">
        <v>536</v>
      </c>
      <c r="G137" s="34" t="s">
        <v>566</v>
      </c>
      <c r="H137" s="34" t="s">
        <v>538</v>
      </c>
      <c r="I137" s="37" t="s">
        <v>570</v>
      </c>
      <c r="J137" s="37" t="s">
        <v>571</v>
      </c>
      <c r="K137" s="76">
        <v>0</v>
      </c>
      <c r="L137" s="76">
        <v>0</v>
      </c>
      <c r="M137" s="76">
        <v>0</v>
      </c>
      <c r="N137" s="76">
        <v>0</v>
      </c>
      <c r="O137" s="34" t="s">
        <v>26</v>
      </c>
    </row>
    <row r="138" spans="1:15" ht="171" customHeight="1" x14ac:dyDescent="0.3">
      <c r="A138" s="1">
        <v>125</v>
      </c>
      <c r="B138" s="75" t="s">
        <v>495</v>
      </c>
      <c r="C138" s="50" t="s">
        <v>496</v>
      </c>
      <c r="D138" s="39" t="s">
        <v>572</v>
      </c>
      <c r="E138" s="39" t="s">
        <v>27</v>
      </c>
      <c r="F138" s="34" t="s">
        <v>536</v>
      </c>
      <c r="G138" s="34" t="s">
        <v>566</v>
      </c>
      <c r="H138" s="34" t="s">
        <v>538</v>
      </c>
      <c r="I138" s="37" t="s">
        <v>573</v>
      </c>
      <c r="J138" s="37" t="s">
        <v>571</v>
      </c>
      <c r="K138" s="76">
        <v>0</v>
      </c>
      <c r="L138" s="76">
        <v>0</v>
      </c>
      <c r="M138" s="76">
        <v>0</v>
      </c>
      <c r="N138" s="76">
        <v>0</v>
      </c>
      <c r="O138" s="34" t="s">
        <v>26</v>
      </c>
    </row>
    <row r="139" spans="1:15" ht="84" customHeight="1" x14ac:dyDescent="0.3">
      <c r="A139" s="1">
        <v>126</v>
      </c>
      <c r="B139" s="75" t="s">
        <v>495</v>
      </c>
      <c r="C139" s="50" t="s">
        <v>484</v>
      </c>
      <c r="D139" s="80" t="s">
        <v>574</v>
      </c>
      <c r="E139" s="39" t="s">
        <v>25</v>
      </c>
      <c r="F139" s="80" t="s">
        <v>575</v>
      </c>
      <c r="G139" s="80" t="s">
        <v>576</v>
      </c>
      <c r="H139" s="80" t="s">
        <v>577</v>
      </c>
      <c r="I139" s="80" t="s">
        <v>578</v>
      </c>
      <c r="J139" s="80" t="s">
        <v>579</v>
      </c>
      <c r="K139" s="76">
        <v>1</v>
      </c>
      <c r="L139" s="34">
        <v>7</v>
      </c>
      <c r="M139" s="76">
        <v>0</v>
      </c>
      <c r="N139" s="76">
        <v>0</v>
      </c>
      <c r="O139" s="37" t="s">
        <v>580</v>
      </c>
    </row>
    <row r="140" spans="1:15" ht="144.6" customHeight="1" x14ac:dyDescent="0.3">
      <c r="A140" s="1">
        <v>127</v>
      </c>
      <c r="B140" s="75" t="s">
        <v>495</v>
      </c>
      <c r="C140" s="50" t="s">
        <v>496</v>
      </c>
      <c r="D140" s="34" t="s">
        <v>581</v>
      </c>
      <c r="E140" s="39" t="s">
        <v>27</v>
      </c>
      <c r="F140" s="78" t="s">
        <v>549</v>
      </c>
      <c r="G140" s="78" t="s">
        <v>499</v>
      </c>
      <c r="H140" s="79" t="s">
        <v>550</v>
      </c>
      <c r="I140" s="78" t="s">
        <v>582</v>
      </c>
      <c r="J140" s="37" t="s">
        <v>583</v>
      </c>
      <c r="K140" s="76">
        <v>0</v>
      </c>
      <c r="L140" s="76">
        <v>0</v>
      </c>
      <c r="M140" s="76">
        <v>0</v>
      </c>
      <c r="N140" s="76">
        <v>0</v>
      </c>
      <c r="O140" s="34" t="s">
        <v>26</v>
      </c>
    </row>
    <row r="141" spans="1:15" ht="144.6" customHeight="1" x14ac:dyDescent="0.3">
      <c r="A141" s="1">
        <v>128</v>
      </c>
      <c r="B141" s="75" t="s">
        <v>495</v>
      </c>
      <c r="C141" s="50" t="s">
        <v>496</v>
      </c>
      <c r="D141" s="34" t="s">
        <v>584</v>
      </c>
      <c r="E141" s="39" t="s">
        <v>27</v>
      </c>
      <c r="F141" s="78" t="s">
        <v>549</v>
      </c>
      <c r="G141" s="78" t="s">
        <v>499</v>
      </c>
      <c r="H141" s="79" t="s">
        <v>550</v>
      </c>
      <c r="I141" s="78" t="s">
        <v>582</v>
      </c>
      <c r="J141" s="37" t="s">
        <v>583</v>
      </c>
      <c r="K141" s="76">
        <v>0</v>
      </c>
      <c r="L141" s="76">
        <v>0</v>
      </c>
      <c r="M141" s="76">
        <v>0</v>
      </c>
      <c r="N141" s="76">
        <v>0</v>
      </c>
      <c r="O141" s="34" t="s">
        <v>26</v>
      </c>
    </row>
    <row r="142" spans="1:15" ht="147" customHeight="1" x14ac:dyDescent="0.3">
      <c r="A142" s="1">
        <v>129</v>
      </c>
      <c r="B142" s="75" t="s">
        <v>495</v>
      </c>
      <c r="C142" s="50" t="s">
        <v>496</v>
      </c>
      <c r="D142" s="34" t="s">
        <v>585</v>
      </c>
      <c r="E142" s="39" t="s">
        <v>27</v>
      </c>
      <c r="F142" s="78" t="s">
        <v>549</v>
      </c>
      <c r="G142" s="78" t="s">
        <v>586</v>
      </c>
      <c r="H142" s="79" t="s">
        <v>550</v>
      </c>
      <c r="I142" s="78" t="s">
        <v>582</v>
      </c>
      <c r="J142" s="37" t="s">
        <v>583</v>
      </c>
      <c r="K142" s="76">
        <v>1</v>
      </c>
      <c r="L142" s="76">
        <v>0</v>
      </c>
      <c r="M142" s="76">
        <v>0</v>
      </c>
      <c r="N142" s="76">
        <v>0</v>
      </c>
      <c r="O142" s="34" t="s">
        <v>26</v>
      </c>
    </row>
    <row r="143" spans="1:15" ht="147" customHeight="1" x14ac:dyDescent="0.3">
      <c r="A143" s="1">
        <v>130</v>
      </c>
      <c r="B143" s="75" t="s">
        <v>495</v>
      </c>
      <c r="C143" s="50" t="s">
        <v>496</v>
      </c>
      <c r="D143" s="34" t="s">
        <v>587</v>
      </c>
      <c r="E143" s="39" t="s">
        <v>25</v>
      </c>
      <c r="F143" s="78" t="s">
        <v>549</v>
      </c>
      <c r="G143" s="78" t="s">
        <v>588</v>
      </c>
      <c r="H143" s="79" t="s">
        <v>550</v>
      </c>
      <c r="I143" s="78" t="s">
        <v>589</v>
      </c>
      <c r="J143" s="37" t="s">
        <v>590</v>
      </c>
      <c r="K143" s="76">
        <v>0</v>
      </c>
      <c r="L143" s="76">
        <v>0</v>
      </c>
      <c r="M143" s="76">
        <v>0</v>
      </c>
      <c r="N143" s="76">
        <v>0</v>
      </c>
      <c r="O143" s="34" t="s">
        <v>26</v>
      </c>
    </row>
    <row r="144" spans="1:15" ht="147" customHeight="1" x14ac:dyDescent="0.3">
      <c r="A144" s="1">
        <v>131</v>
      </c>
      <c r="B144" s="75" t="s">
        <v>495</v>
      </c>
      <c r="C144" s="50" t="s">
        <v>496</v>
      </c>
      <c r="D144" s="34" t="s">
        <v>591</v>
      </c>
      <c r="E144" s="39" t="s">
        <v>25</v>
      </c>
      <c r="F144" s="78" t="s">
        <v>549</v>
      </c>
      <c r="G144" s="78" t="s">
        <v>592</v>
      </c>
      <c r="H144" s="79" t="s">
        <v>550</v>
      </c>
      <c r="I144" s="78" t="s">
        <v>589</v>
      </c>
      <c r="J144" s="37" t="s">
        <v>590</v>
      </c>
      <c r="K144" s="76">
        <v>0</v>
      </c>
      <c r="L144" s="76">
        <v>0</v>
      </c>
      <c r="M144" s="76">
        <v>0</v>
      </c>
      <c r="N144" s="76">
        <v>0</v>
      </c>
      <c r="O144" s="34" t="s">
        <v>26</v>
      </c>
    </row>
    <row r="145" spans="1:15" ht="147" customHeight="1" x14ac:dyDescent="0.3">
      <c r="A145" s="1">
        <v>132</v>
      </c>
      <c r="B145" s="75" t="s">
        <v>495</v>
      </c>
      <c r="C145" s="50" t="s">
        <v>496</v>
      </c>
      <c r="D145" s="34" t="s">
        <v>593</v>
      </c>
      <c r="E145" s="39" t="s">
        <v>25</v>
      </c>
      <c r="F145" s="78" t="s">
        <v>549</v>
      </c>
      <c r="G145" s="78" t="s">
        <v>594</v>
      </c>
      <c r="H145" s="79" t="s">
        <v>550</v>
      </c>
      <c r="I145" s="78" t="s">
        <v>582</v>
      </c>
      <c r="J145" s="37" t="s">
        <v>595</v>
      </c>
      <c r="K145" s="76">
        <v>0</v>
      </c>
      <c r="L145" s="76">
        <v>0</v>
      </c>
      <c r="M145" s="76">
        <v>0</v>
      </c>
      <c r="N145" s="76">
        <v>0</v>
      </c>
      <c r="O145" s="34" t="s">
        <v>26</v>
      </c>
    </row>
    <row r="146" spans="1:15" ht="147" customHeight="1" x14ac:dyDescent="0.3">
      <c r="A146" s="1">
        <v>133</v>
      </c>
      <c r="B146" s="75" t="s">
        <v>495</v>
      </c>
      <c r="C146" s="50" t="s">
        <v>496</v>
      </c>
      <c r="D146" s="34" t="s">
        <v>596</v>
      </c>
      <c r="E146" s="39" t="s">
        <v>25</v>
      </c>
      <c r="F146" s="78" t="s">
        <v>549</v>
      </c>
      <c r="G146" s="78" t="s">
        <v>594</v>
      </c>
      <c r="H146" s="79" t="s">
        <v>550</v>
      </c>
      <c r="I146" s="78" t="s">
        <v>597</v>
      </c>
      <c r="J146" s="37" t="s">
        <v>598</v>
      </c>
      <c r="K146" s="76">
        <v>1</v>
      </c>
      <c r="L146" s="76">
        <v>0</v>
      </c>
      <c r="M146" s="76">
        <v>0</v>
      </c>
      <c r="N146" s="76">
        <v>0</v>
      </c>
      <c r="O146" s="34" t="s">
        <v>26</v>
      </c>
    </row>
    <row r="147" spans="1:15" ht="147" customHeight="1" x14ac:dyDescent="0.3">
      <c r="A147" s="1">
        <v>134</v>
      </c>
      <c r="B147" s="75" t="s">
        <v>495</v>
      </c>
      <c r="C147" s="50" t="s">
        <v>484</v>
      </c>
      <c r="D147" s="34" t="s">
        <v>599</v>
      </c>
      <c r="E147" s="39" t="s">
        <v>25</v>
      </c>
      <c r="F147" s="78" t="s">
        <v>549</v>
      </c>
      <c r="G147" s="78" t="s">
        <v>600</v>
      </c>
      <c r="H147" s="79" t="s">
        <v>550</v>
      </c>
      <c r="I147" s="78" t="s">
        <v>601</v>
      </c>
      <c r="J147" s="37" t="s">
        <v>602</v>
      </c>
      <c r="K147" s="76">
        <v>1</v>
      </c>
      <c r="L147" s="76">
        <v>0</v>
      </c>
      <c r="M147" s="76">
        <v>0</v>
      </c>
      <c r="N147" s="76">
        <v>0</v>
      </c>
      <c r="O147" s="37" t="s">
        <v>603</v>
      </c>
    </row>
    <row r="148" spans="1:15" ht="147" customHeight="1" x14ac:dyDescent="0.3">
      <c r="A148" s="1">
        <v>135</v>
      </c>
      <c r="B148" s="75" t="s">
        <v>495</v>
      </c>
      <c r="C148" s="50" t="s">
        <v>484</v>
      </c>
      <c r="D148" s="37" t="s">
        <v>604</v>
      </c>
      <c r="E148" s="41" t="s">
        <v>27</v>
      </c>
      <c r="F148" s="78" t="s">
        <v>605</v>
      </c>
      <c r="G148" s="78" t="s">
        <v>606</v>
      </c>
      <c r="H148" s="78" t="s">
        <v>607</v>
      </c>
      <c r="I148" s="78" t="s">
        <v>608</v>
      </c>
      <c r="J148" s="37" t="s">
        <v>609</v>
      </c>
      <c r="K148" s="81">
        <v>1</v>
      </c>
      <c r="L148" s="37">
        <v>3</v>
      </c>
      <c r="M148" s="76">
        <v>0</v>
      </c>
      <c r="N148" s="37">
        <f>+T148</f>
        <v>0</v>
      </c>
      <c r="O148" s="37" t="s">
        <v>610</v>
      </c>
    </row>
    <row r="149" spans="1:15" ht="147" customHeight="1" x14ac:dyDescent="0.3">
      <c r="A149" s="1">
        <v>136</v>
      </c>
      <c r="B149" s="75" t="s">
        <v>495</v>
      </c>
      <c r="C149" s="50" t="s">
        <v>496</v>
      </c>
      <c r="D149" s="34" t="s">
        <v>611</v>
      </c>
      <c r="E149" s="39" t="s">
        <v>25</v>
      </c>
      <c r="F149" s="78" t="s">
        <v>549</v>
      </c>
      <c r="G149" s="78" t="s">
        <v>499</v>
      </c>
      <c r="H149" s="79" t="s">
        <v>550</v>
      </c>
      <c r="I149" s="78" t="s">
        <v>612</v>
      </c>
      <c r="J149" s="37" t="s">
        <v>613</v>
      </c>
      <c r="K149" s="76">
        <v>1</v>
      </c>
      <c r="L149" s="76">
        <v>0</v>
      </c>
      <c r="M149" s="76">
        <v>0</v>
      </c>
      <c r="N149" s="76">
        <v>0</v>
      </c>
      <c r="O149" s="34" t="s">
        <v>26</v>
      </c>
    </row>
    <row r="150" spans="1:15" ht="147" customHeight="1" x14ac:dyDescent="0.3">
      <c r="A150" s="1">
        <v>137</v>
      </c>
      <c r="B150" s="75" t="s">
        <v>495</v>
      </c>
      <c r="C150" s="50" t="s">
        <v>496</v>
      </c>
      <c r="D150" s="34" t="s">
        <v>614</v>
      </c>
      <c r="E150" s="39" t="s">
        <v>25</v>
      </c>
      <c r="F150" s="78" t="s">
        <v>549</v>
      </c>
      <c r="G150" s="78" t="s">
        <v>499</v>
      </c>
      <c r="H150" s="79" t="s">
        <v>550</v>
      </c>
      <c r="I150" s="78" t="s">
        <v>615</v>
      </c>
      <c r="J150" s="37" t="s">
        <v>616</v>
      </c>
      <c r="K150" s="76">
        <v>0</v>
      </c>
      <c r="L150" s="76">
        <v>0</v>
      </c>
      <c r="M150" s="76">
        <v>0</v>
      </c>
      <c r="N150" s="76">
        <v>0</v>
      </c>
      <c r="O150" s="34" t="s">
        <v>26</v>
      </c>
    </row>
    <row r="151" spans="1:15" ht="147" customHeight="1" x14ac:dyDescent="0.3">
      <c r="A151" s="1">
        <v>138</v>
      </c>
      <c r="B151" s="75" t="s">
        <v>495</v>
      </c>
      <c r="C151" s="50" t="s">
        <v>496</v>
      </c>
      <c r="D151" s="34" t="s">
        <v>617</v>
      </c>
      <c r="E151" s="39" t="s">
        <v>27</v>
      </c>
      <c r="F151" s="78" t="s">
        <v>618</v>
      </c>
      <c r="G151" s="78" t="s">
        <v>619</v>
      </c>
      <c r="H151" s="78" t="s">
        <v>620</v>
      </c>
      <c r="I151" s="78" t="s">
        <v>621</v>
      </c>
      <c r="J151" s="37" t="s">
        <v>622</v>
      </c>
      <c r="K151" s="76">
        <v>0</v>
      </c>
      <c r="L151" s="76">
        <v>0</v>
      </c>
      <c r="M151" s="76">
        <v>0</v>
      </c>
      <c r="N151" s="76">
        <v>0</v>
      </c>
      <c r="O151" s="34" t="s">
        <v>26</v>
      </c>
    </row>
    <row r="152" spans="1:15" ht="147" customHeight="1" x14ac:dyDescent="0.3">
      <c r="A152" s="1">
        <v>139</v>
      </c>
      <c r="B152" s="75" t="s">
        <v>495</v>
      </c>
      <c r="C152" s="50" t="s">
        <v>496</v>
      </c>
      <c r="D152" s="34" t="s">
        <v>623</v>
      </c>
      <c r="E152" s="39" t="s">
        <v>25</v>
      </c>
      <c r="F152" s="78" t="s">
        <v>549</v>
      </c>
      <c r="G152" s="78" t="s">
        <v>624</v>
      </c>
      <c r="H152" s="79" t="s">
        <v>550</v>
      </c>
      <c r="I152" s="78" t="s">
        <v>625</v>
      </c>
      <c r="J152" s="37" t="s">
        <v>626</v>
      </c>
      <c r="K152" s="76">
        <v>1</v>
      </c>
      <c r="L152" s="34">
        <v>3</v>
      </c>
      <c r="M152" s="76">
        <v>0</v>
      </c>
      <c r="N152" s="76">
        <v>0</v>
      </c>
      <c r="O152" s="34" t="s">
        <v>26</v>
      </c>
    </row>
    <row r="153" spans="1:15" ht="93.6" customHeight="1" x14ac:dyDescent="0.3">
      <c r="A153" s="1">
        <v>140</v>
      </c>
      <c r="B153" s="75" t="s">
        <v>495</v>
      </c>
      <c r="C153" s="50" t="s">
        <v>496</v>
      </c>
      <c r="D153" s="34" t="s">
        <v>627</v>
      </c>
      <c r="E153" s="39" t="s">
        <v>25</v>
      </c>
      <c r="F153" s="78" t="s">
        <v>628</v>
      </c>
      <c r="G153" s="78" t="s">
        <v>629</v>
      </c>
      <c r="H153" s="79" t="s">
        <v>630</v>
      </c>
      <c r="I153" s="78" t="s">
        <v>631</v>
      </c>
      <c r="J153" s="37" t="s">
        <v>632</v>
      </c>
      <c r="K153" s="76">
        <v>1</v>
      </c>
      <c r="L153" s="34">
        <v>4</v>
      </c>
      <c r="M153" s="76">
        <v>0</v>
      </c>
      <c r="N153" s="76">
        <v>1</v>
      </c>
      <c r="O153" s="34" t="s">
        <v>26</v>
      </c>
    </row>
    <row r="154" spans="1:15" ht="147" customHeight="1" x14ac:dyDescent="0.3">
      <c r="A154" s="1">
        <v>141</v>
      </c>
      <c r="B154" s="75" t="s">
        <v>495</v>
      </c>
      <c r="C154" s="50" t="s">
        <v>496</v>
      </c>
      <c r="D154" s="34" t="s">
        <v>633</v>
      </c>
      <c r="E154" s="39" t="s">
        <v>25</v>
      </c>
      <c r="F154" s="78" t="s">
        <v>634</v>
      </c>
      <c r="G154" s="78" t="s">
        <v>635</v>
      </c>
      <c r="H154" s="79" t="s">
        <v>636</v>
      </c>
      <c r="I154" s="78" t="s">
        <v>637</v>
      </c>
      <c r="J154" s="37" t="s">
        <v>638</v>
      </c>
      <c r="K154" s="76">
        <v>0</v>
      </c>
      <c r="L154" s="76">
        <v>0</v>
      </c>
      <c r="M154" s="76">
        <v>0</v>
      </c>
      <c r="N154" s="76">
        <v>0</v>
      </c>
      <c r="O154" s="34" t="s">
        <v>26</v>
      </c>
    </row>
    <row r="155" spans="1:15" ht="124.2" x14ac:dyDescent="0.3">
      <c r="A155" s="1">
        <v>142</v>
      </c>
      <c r="B155" s="75" t="s">
        <v>392</v>
      </c>
      <c r="C155" s="50" t="s">
        <v>32</v>
      </c>
      <c r="D155" s="93" t="s">
        <v>393</v>
      </c>
      <c r="E155" s="44" t="s">
        <v>25</v>
      </c>
      <c r="F155" s="41" t="s">
        <v>394</v>
      </c>
      <c r="G155" s="62" t="s">
        <v>395</v>
      </c>
      <c r="H155" s="62" t="s">
        <v>396</v>
      </c>
      <c r="I155" s="62" t="s">
        <v>397</v>
      </c>
      <c r="J155" s="39" t="s">
        <v>398</v>
      </c>
      <c r="K155" s="39">
        <v>2</v>
      </c>
      <c r="L155" s="39">
        <v>18</v>
      </c>
      <c r="M155" s="39">
        <v>1</v>
      </c>
      <c r="N155" s="39">
        <v>3</v>
      </c>
      <c r="O155" s="87" t="s">
        <v>26</v>
      </c>
    </row>
    <row r="156" spans="1:15" ht="124.2" x14ac:dyDescent="0.3">
      <c r="A156" s="1">
        <v>143</v>
      </c>
      <c r="B156" s="75" t="s">
        <v>392</v>
      </c>
      <c r="C156" s="50" t="s">
        <v>32</v>
      </c>
      <c r="D156" s="93" t="s">
        <v>399</v>
      </c>
      <c r="E156" s="44" t="s">
        <v>25</v>
      </c>
      <c r="F156" s="94" t="s">
        <v>394</v>
      </c>
      <c r="G156" s="62" t="s">
        <v>400</v>
      </c>
      <c r="H156" s="62" t="s">
        <v>401</v>
      </c>
      <c r="I156" s="62" t="s">
        <v>402</v>
      </c>
      <c r="J156" s="39" t="s">
        <v>403</v>
      </c>
      <c r="K156" s="39">
        <v>2</v>
      </c>
      <c r="L156" s="39">
        <v>13</v>
      </c>
      <c r="M156" s="39">
        <v>2</v>
      </c>
      <c r="N156" s="39">
        <v>2</v>
      </c>
      <c r="O156" s="87" t="s">
        <v>26</v>
      </c>
    </row>
    <row r="157" spans="1:15" ht="110.4" x14ac:dyDescent="0.3">
      <c r="A157" s="1">
        <v>144</v>
      </c>
      <c r="B157" s="75" t="s">
        <v>392</v>
      </c>
      <c r="C157" s="50" t="s">
        <v>404</v>
      </c>
      <c r="D157" s="93" t="s">
        <v>405</v>
      </c>
      <c r="E157" s="44" t="s">
        <v>25</v>
      </c>
      <c r="F157" s="62" t="s">
        <v>693</v>
      </c>
      <c r="G157" s="62" t="s">
        <v>406</v>
      </c>
      <c r="H157" s="62" t="s">
        <v>407</v>
      </c>
      <c r="I157" s="62" t="s">
        <v>408</v>
      </c>
      <c r="J157" s="39" t="s">
        <v>409</v>
      </c>
      <c r="K157" s="39">
        <v>0</v>
      </c>
      <c r="L157" s="39">
        <v>0</v>
      </c>
      <c r="M157" s="39">
        <v>0</v>
      </c>
      <c r="N157" s="39">
        <v>0</v>
      </c>
      <c r="O157" s="87" t="s">
        <v>26</v>
      </c>
    </row>
    <row r="158" spans="1:15" ht="151.80000000000001" x14ac:dyDescent="0.3">
      <c r="A158" s="1">
        <v>145</v>
      </c>
      <c r="B158" s="75" t="s">
        <v>392</v>
      </c>
      <c r="C158" s="50" t="s">
        <v>32</v>
      </c>
      <c r="D158" s="93" t="s">
        <v>410</v>
      </c>
      <c r="E158" s="50" t="s">
        <v>27</v>
      </c>
      <c r="F158" s="41" t="s">
        <v>394</v>
      </c>
      <c r="G158" s="62" t="s">
        <v>411</v>
      </c>
      <c r="H158" s="41" t="s">
        <v>412</v>
      </c>
      <c r="I158" s="41" t="s">
        <v>413</v>
      </c>
      <c r="J158" s="39" t="s">
        <v>414</v>
      </c>
      <c r="K158" s="39">
        <v>2</v>
      </c>
      <c r="L158" s="39">
        <v>13</v>
      </c>
      <c r="M158" s="39">
        <v>2</v>
      </c>
      <c r="N158" s="39">
        <v>2</v>
      </c>
      <c r="O158" s="87" t="s">
        <v>26</v>
      </c>
    </row>
    <row r="159" spans="1:15" ht="151.80000000000001" x14ac:dyDescent="0.3">
      <c r="A159" s="1">
        <v>146</v>
      </c>
      <c r="B159" s="75" t="s">
        <v>392</v>
      </c>
      <c r="C159" s="50" t="s">
        <v>32</v>
      </c>
      <c r="D159" s="93" t="s">
        <v>415</v>
      </c>
      <c r="E159" s="50" t="s">
        <v>27</v>
      </c>
      <c r="F159" s="64" t="s">
        <v>416</v>
      </c>
      <c r="G159" s="39" t="s">
        <v>417</v>
      </c>
      <c r="H159" s="41" t="s">
        <v>418</v>
      </c>
      <c r="I159" s="41" t="s">
        <v>419</v>
      </c>
      <c r="J159" s="39" t="s">
        <v>420</v>
      </c>
      <c r="K159" s="39">
        <v>0</v>
      </c>
      <c r="L159" s="39">
        <v>0</v>
      </c>
      <c r="M159" s="39">
        <v>0</v>
      </c>
      <c r="N159" s="39">
        <v>0</v>
      </c>
      <c r="O159" s="87" t="s">
        <v>26</v>
      </c>
    </row>
    <row r="160" spans="1:15" ht="110.4" x14ac:dyDescent="0.3">
      <c r="A160" s="1">
        <v>147</v>
      </c>
      <c r="B160" s="75" t="s">
        <v>392</v>
      </c>
      <c r="C160" s="50" t="s">
        <v>32</v>
      </c>
      <c r="D160" s="93" t="s">
        <v>421</v>
      </c>
      <c r="E160" s="50" t="s">
        <v>27</v>
      </c>
      <c r="F160" s="64" t="s">
        <v>422</v>
      </c>
      <c r="G160" s="39" t="s">
        <v>423</v>
      </c>
      <c r="H160" s="41" t="s">
        <v>424</v>
      </c>
      <c r="I160" s="41" t="s">
        <v>425</v>
      </c>
      <c r="J160" s="39" t="s">
        <v>426</v>
      </c>
      <c r="K160" s="39">
        <v>2</v>
      </c>
      <c r="L160" s="39">
        <v>7</v>
      </c>
      <c r="M160" s="39">
        <v>1</v>
      </c>
      <c r="N160" s="39">
        <v>1</v>
      </c>
      <c r="O160" s="87" t="s">
        <v>26</v>
      </c>
    </row>
    <row r="161" spans="1:15" ht="124.2" x14ac:dyDescent="0.3">
      <c r="A161" s="1">
        <v>148</v>
      </c>
      <c r="B161" s="75" t="s">
        <v>392</v>
      </c>
      <c r="C161" s="50" t="s">
        <v>32</v>
      </c>
      <c r="D161" s="93" t="s">
        <v>427</v>
      </c>
      <c r="E161" s="50" t="s">
        <v>27</v>
      </c>
      <c r="F161" s="41" t="s">
        <v>428</v>
      </c>
      <c r="G161" s="39" t="s">
        <v>429</v>
      </c>
      <c r="H161" s="41" t="s">
        <v>430</v>
      </c>
      <c r="I161" s="41" t="s">
        <v>431</v>
      </c>
      <c r="J161" s="39" t="s">
        <v>432</v>
      </c>
      <c r="K161" s="39">
        <v>2</v>
      </c>
      <c r="L161" s="39">
        <v>30</v>
      </c>
      <c r="M161" s="39">
        <v>2</v>
      </c>
      <c r="N161" s="39">
        <v>4</v>
      </c>
      <c r="O161" s="87" t="s">
        <v>26</v>
      </c>
    </row>
    <row r="162" spans="1:15" ht="124.2" x14ac:dyDescent="0.3">
      <c r="A162" s="1">
        <v>149</v>
      </c>
      <c r="B162" s="75" t="s">
        <v>392</v>
      </c>
      <c r="C162" s="50" t="s">
        <v>32</v>
      </c>
      <c r="D162" s="39" t="s">
        <v>433</v>
      </c>
      <c r="E162" s="50" t="s">
        <v>27</v>
      </c>
      <c r="F162" s="41" t="s">
        <v>394</v>
      </c>
      <c r="G162" s="39" t="s">
        <v>434</v>
      </c>
      <c r="H162" s="41" t="s">
        <v>435</v>
      </c>
      <c r="I162" s="41" t="s">
        <v>436</v>
      </c>
      <c r="J162" s="39" t="s">
        <v>437</v>
      </c>
      <c r="K162" s="39">
        <v>2</v>
      </c>
      <c r="L162" s="39">
        <v>13</v>
      </c>
      <c r="M162" s="39">
        <v>1</v>
      </c>
      <c r="N162" s="39">
        <v>2</v>
      </c>
      <c r="O162" s="87" t="s">
        <v>26</v>
      </c>
    </row>
    <row r="163" spans="1:15" ht="151.80000000000001" x14ac:dyDescent="0.3">
      <c r="A163" s="1">
        <v>150</v>
      </c>
      <c r="B163" s="75" t="s">
        <v>392</v>
      </c>
      <c r="C163" s="50" t="s">
        <v>32</v>
      </c>
      <c r="D163" s="39" t="s">
        <v>438</v>
      </c>
      <c r="E163" s="50" t="s">
        <v>27</v>
      </c>
      <c r="F163" s="62" t="s">
        <v>439</v>
      </c>
      <c r="G163" s="62" t="s">
        <v>440</v>
      </c>
      <c r="H163" s="41" t="s">
        <v>441</v>
      </c>
      <c r="I163" s="41" t="s">
        <v>442</v>
      </c>
      <c r="J163" s="39" t="s">
        <v>443</v>
      </c>
      <c r="K163" s="39">
        <v>1</v>
      </c>
      <c r="L163" s="39">
        <v>0</v>
      </c>
      <c r="M163" s="39">
        <v>0</v>
      </c>
      <c r="N163" s="39">
        <v>0</v>
      </c>
      <c r="O163" s="87" t="s">
        <v>26</v>
      </c>
    </row>
    <row r="164" spans="1:15" ht="179.4" x14ac:dyDescent="0.3">
      <c r="A164" s="1">
        <v>151</v>
      </c>
      <c r="B164" s="75" t="s">
        <v>392</v>
      </c>
      <c r="C164" s="50" t="s">
        <v>195</v>
      </c>
      <c r="D164" s="39" t="s">
        <v>444</v>
      </c>
      <c r="E164" s="44" t="s">
        <v>25</v>
      </c>
      <c r="F164" s="39" t="s">
        <v>445</v>
      </c>
      <c r="G164" s="39" t="s">
        <v>446</v>
      </c>
      <c r="H164" s="74" t="s">
        <v>447</v>
      </c>
      <c r="I164" s="41" t="s">
        <v>448</v>
      </c>
      <c r="J164" s="39" t="s">
        <v>449</v>
      </c>
      <c r="K164" s="39">
        <v>1</v>
      </c>
      <c r="L164" s="39">
        <v>15</v>
      </c>
      <c r="M164" s="39">
        <v>0</v>
      </c>
      <c r="N164" s="39">
        <v>1</v>
      </c>
      <c r="O164" s="39" t="s">
        <v>450</v>
      </c>
    </row>
    <row r="165" spans="1:15" ht="124.2" x14ac:dyDescent="0.3">
      <c r="A165" s="1">
        <v>152</v>
      </c>
      <c r="B165" s="75" t="s">
        <v>392</v>
      </c>
      <c r="C165" s="50" t="s">
        <v>32</v>
      </c>
      <c r="D165" s="39" t="s">
        <v>451</v>
      </c>
      <c r="E165" s="50" t="s">
        <v>27</v>
      </c>
      <c r="F165" s="41" t="s">
        <v>394</v>
      </c>
      <c r="G165" s="39" t="s">
        <v>434</v>
      </c>
      <c r="H165" s="41" t="s">
        <v>452</v>
      </c>
      <c r="I165" s="41" t="s">
        <v>453</v>
      </c>
      <c r="J165" s="39" t="s">
        <v>454</v>
      </c>
      <c r="K165" s="39">
        <v>0</v>
      </c>
      <c r="L165" s="39">
        <v>0</v>
      </c>
      <c r="M165" s="39">
        <v>0</v>
      </c>
      <c r="N165" s="39">
        <v>0</v>
      </c>
      <c r="O165" s="87" t="s">
        <v>26</v>
      </c>
    </row>
    <row r="166" spans="1:15" ht="124.2" x14ac:dyDescent="0.3">
      <c r="A166" s="1">
        <v>153</v>
      </c>
      <c r="B166" s="75" t="s">
        <v>392</v>
      </c>
      <c r="C166" s="50" t="s">
        <v>32</v>
      </c>
      <c r="D166" s="64" t="s">
        <v>455</v>
      </c>
      <c r="E166" s="44" t="s">
        <v>25</v>
      </c>
      <c r="F166" s="64" t="s">
        <v>456</v>
      </c>
      <c r="G166" s="39" t="s">
        <v>456</v>
      </c>
      <c r="H166" s="41" t="s">
        <v>457</v>
      </c>
      <c r="I166" s="41" t="s">
        <v>458</v>
      </c>
      <c r="J166" s="39" t="s">
        <v>459</v>
      </c>
      <c r="K166" s="39">
        <v>2</v>
      </c>
      <c r="L166" s="39">
        <v>0</v>
      </c>
      <c r="M166" s="39">
        <v>0</v>
      </c>
      <c r="N166" s="39">
        <v>0</v>
      </c>
      <c r="O166" s="87" t="s">
        <v>26</v>
      </c>
    </row>
    <row r="167" spans="1:15" ht="151.80000000000001" x14ac:dyDescent="0.3">
      <c r="A167" s="1">
        <v>154</v>
      </c>
      <c r="B167" s="75" t="s">
        <v>392</v>
      </c>
      <c r="C167" s="50" t="s">
        <v>32</v>
      </c>
      <c r="D167" s="64" t="s">
        <v>460</v>
      </c>
      <c r="E167" s="44" t="s">
        <v>25</v>
      </c>
      <c r="F167" s="62" t="s">
        <v>461</v>
      </c>
      <c r="G167" s="62" t="s">
        <v>462</v>
      </c>
      <c r="H167" s="41" t="s">
        <v>463</v>
      </c>
      <c r="I167" s="41" t="s">
        <v>464</v>
      </c>
      <c r="J167" s="39" t="s">
        <v>465</v>
      </c>
      <c r="K167" s="39">
        <v>1</v>
      </c>
      <c r="L167" s="39">
        <v>0</v>
      </c>
      <c r="M167" s="39">
        <v>0</v>
      </c>
      <c r="N167" s="39">
        <v>0</v>
      </c>
      <c r="O167" s="87" t="s">
        <v>26</v>
      </c>
    </row>
    <row r="168" spans="1:15" ht="151.80000000000001" x14ac:dyDescent="0.3">
      <c r="A168" s="1">
        <v>155</v>
      </c>
      <c r="B168" s="75" t="s">
        <v>392</v>
      </c>
      <c r="C168" s="50" t="s">
        <v>32</v>
      </c>
      <c r="D168" s="64" t="s">
        <v>466</v>
      </c>
      <c r="E168" s="44" t="s">
        <v>27</v>
      </c>
      <c r="F168" s="62" t="s">
        <v>461</v>
      </c>
      <c r="G168" s="62" t="s">
        <v>467</v>
      </c>
      <c r="H168" s="41" t="s">
        <v>468</v>
      </c>
      <c r="I168" s="41" t="s">
        <v>469</v>
      </c>
      <c r="J168" s="39" t="s">
        <v>470</v>
      </c>
      <c r="K168" s="39">
        <v>0</v>
      </c>
      <c r="L168" s="39">
        <v>0</v>
      </c>
      <c r="M168" s="39">
        <v>0</v>
      </c>
      <c r="N168" s="39">
        <v>0</v>
      </c>
      <c r="O168" s="87" t="s">
        <v>26</v>
      </c>
    </row>
    <row r="169" spans="1:15" ht="138" x14ac:dyDescent="0.3">
      <c r="A169" s="1">
        <v>156</v>
      </c>
      <c r="B169" s="75" t="s">
        <v>392</v>
      </c>
      <c r="C169" s="50" t="s">
        <v>32</v>
      </c>
      <c r="D169" s="64" t="s">
        <v>471</v>
      </c>
      <c r="E169" s="44" t="s">
        <v>25</v>
      </c>
      <c r="F169" s="41" t="s">
        <v>394</v>
      </c>
      <c r="G169" s="41" t="s">
        <v>472</v>
      </c>
      <c r="H169" s="41" t="s">
        <v>473</v>
      </c>
      <c r="I169" s="41" t="s">
        <v>474</v>
      </c>
      <c r="J169" s="39" t="s">
        <v>475</v>
      </c>
      <c r="K169" s="39">
        <v>2</v>
      </c>
      <c r="L169" s="39">
        <v>9</v>
      </c>
      <c r="M169" s="39">
        <v>1</v>
      </c>
      <c r="N169" s="39">
        <v>3</v>
      </c>
      <c r="O169" s="87" t="s">
        <v>26</v>
      </c>
    </row>
    <row r="170" spans="1:15" ht="138" x14ac:dyDescent="0.3">
      <c r="A170" s="1">
        <v>157</v>
      </c>
      <c r="B170" s="75" t="s">
        <v>392</v>
      </c>
      <c r="C170" s="50" t="s">
        <v>32</v>
      </c>
      <c r="D170" s="64" t="s">
        <v>476</v>
      </c>
      <c r="E170" s="44" t="s">
        <v>25</v>
      </c>
      <c r="F170" s="41" t="s">
        <v>394</v>
      </c>
      <c r="G170" s="41" t="s">
        <v>477</v>
      </c>
      <c r="H170" s="41" t="s">
        <v>478</v>
      </c>
      <c r="I170" s="41" t="s">
        <v>479</v>
      </c>
      <c r="J170" s="39" t="s">
        <v>480</v>
      </c>
      <c r="K170" s="39">
        <v>2</v>
      </c>
      <c r="L170" s="39">
        <v>14</v>
      </c>
      <c r="M170" s="39">
        <v>2</v>
      </c>
      <c r="N170" s="39">
        <v>4</v>
      </c>
      <c r="O170" s="87" t="s">
        <v>26</v>
      </c>
    </row>
    <row r="171" spans="1:15" ht="117" customHeight="1" x14ac:dyDescent="0.3">
      <c r="A171" s="1">
        <v>158</v>
      </c>
      <c r="B171" s="75" t="s">
        <v>392</v>
      </c>
      <c r="C171" s="50" t="s">
        <v>32</v>
      </c>
      <c r="D171" s="39" t="s">
        <v>481</v>
      </c>
      <c r="E171" s="50" t="s">
        <v>27</v>
      </c>
      <c r="F171" s="41" t="s">
        <v>394</v>
      </c>
      <c r="G171" s="39" t="s">
        <v>434</v>
      </c>
      <c r="H171" s="41" t="s">
        <v>435</v>
      </c>
      <c r="I171" s="41" t="s">
        <v>482</v>
      </c>
      <c r="J171" s="39" t="s">
        <v>483</v>
      </c>
      <c r="K171" s="39">
        <v>1</v>
      </c>
      <c r="L171" s="39">
        <v>0</v>
      </c>
      <c r="M171" s="39">
        <v>0</v>
      </c>
      <c r="N171" s="39">
        <v>0</v>
      </c>
      <c r="O171" s="87" t="s">
        <v>26</v>
      </c>
    </row>
    <row r="172" spans="1:15" ht="112.2" customHeight="1" x14ac:dyDescent="0.3">
      <c r="A172" s="1">
        <v>159</v>
      </c>
      <c r="B172" s="82" t="s">
        <v>392</v>
      </c>
      <c r="C172" s="83" t="s">
        <v>484</v>
      </c>
      <c r="D172" s="39" t="s">
        <v>485</v>
      </c>
      <c r="E172" s="39" t="s">
        <v>25</v>
      </c>
      <c r="F172" s="39" t="s">
        <v>486</v>
      </c>
      <c r="G172" s="39" t="s">
        <v>487</v>
      </c>
      <c r="H172" s="39" t="s">
        <v>488</v>
      </c>
      <c r="I172" s="39" t="s">
        <v>489</v>
      </c>
      <c r="J172" s="39" t="s">
        <v>490</v>
      </c>
      <c r="K172" s="58">
        <v>1</v>
      </c>
      <c r="L172" s="58">
        <v>1</v>
      </c>
      <c r="M172" s="58">
        <v>1</v>
      </c>
      <c r="N172" s="58">
        <v>1</v>
      </c>
      <c r="O172" s="83" t="s">
        <v>491</v>
      </c>
    </row>
    <row r="173" spans="1:15" ht="112.2" customHeight="1" x14ac:dyDescent="0.3">
      <c r="A173" s="1">
        <v>160</v>
      </c>
      <c r="B173" s="95" t="s">
        <v>639</v>
      </c>
      <c r="C173" s="96" t="s">
        <v>32</v>
      </c>
      <c r="D173" s="2" t="s">
        <v>694</v>
      </c>
      <c r="E173" s="2" t="s">
        <v>694</v>
      </c>
      <c r="F173" s="2" t="s">
        <v>694</v>
      </c>
      <c r="G173" s="2" t="s">
        <v>694</v>
      </c>
      <c r="H173" s="2" t="s">
        <v>694</v>
      </c>
      <c r="I173" s="2" t="s">
        <v>694</v>
      </c>
      <c r="J173" s="2" t="s">
        <v>694</v>
      </c>
      <c r="K173" s="46">
        <v>2</v>
      </c>
      <c r="L173" s="46">
        <v>23</v>
      </c>
      <c r="M173" s="46">
        <v>2</v>
      </c>
      <c r="N173" s="46">
        <v>0</v>
      </c>
      <c r="O173" s="97" t="s">
        <v>26</v>
      </c>
    </row>
    <row r="174" spans="1:15" ht="112.2" customHeight="1" x14ac:dyDescent="0.3">
      <c r="A174" s="1">
        <v>161</v>
      </c>
      <c r="B174" s="95" t="s">
        <v>639</v>
      </c>
      <c r="C174" s="96" t="s">
        <v>32</v>
      </c>
      <c r="D174" s="2" t="s">
        <v>694</v>
      </c>
      <c r="E174" s="2" t="s">
        <v>694</v>
      </c>
      <c r="F174" s="2" t="s">
        <v>694</v>
      </c>
      <c r="G174" s="2" t="s">
        <v>694</v>
      </c>
      <c r="H174" s="2" t="s">
        <v>694</v>
      </c>
      <c r="I174" s="2" t="s">
        <v>694</v>
      </c>
      <c r="J174" s="2" t="s">
        <v>694</v>
      </c>
      <c r="K174" s="36">
        <v>1</v>
      </c>
      <c r="L174" s="36">
        <v>4</v>
      </c>
      <c r="M174" s="36">
        <v>1</v>
      </c>
      <c r="N174" s="36">
        <v>3</v>
      </c>
      <c r="O174" s="97" t="s">
        <v>26</v>
      </c>
    </row>
    <row r="175" spans="1:15" ht="112.2" customHeight="1" x14ac:dyDescent="0.3">
      <c r="A175" s="1">
        <v>162</v>
      </c>
      <c r="B175" s="60" t="s">
        <v>639</v>
      </c>
      <c r="C175" s="99" t="s">
        <v>32</v>
      </c>
      <c r="D175" s="60" t="s">
        <v>641</v>
      </c>
      <c r="E175" s="60" t="s">
        <v>25</v>
      </c>
      <c r="F175" s="60" t="s">
        <v>642</v>
      </c>
      <c r="G175" s="60" t="s">
        <v>643</v>
      </c>
      <c r="H175" s="60" t="s">
        <v>644</v>
      </c>
      <c r="I175" s="60" t="s">
        <v>645</v>
      </c>
      <c r="J175" s="60" t="s">
        <v>646</v>
      </c>
      <c r="K175" s="60">
        <f>1+1</f>
        <v>2</v>
      </c>
      <c r="L175" s="60">
        <f>3+0</f>
        <v>3</v>
      </c>
      <c r="M175" s="60">
        <f>1+0</f>
        <v>1</v>
      </c>
      <c r="N175" s="60">
        <v>1</v>
      </c>
      <c r="O175" s="97" t="s">
        <v>26</v>
      </c>
    </row>
    <row r="176" spans="1:15" ht="112.2" customHeight="1" x14ac:dyDescent="0.3">
      <c r="A176" s="1">
        <v>163</v>
      </c>
      <c r="B176" s="36" t="s">
        <v>639</v>
      </c>
      <c r="C176" s="100" t="s">
        <v>32</v>
      </c>
      <c r="D176" s="36" t="s">
        <v>647</v>
      </c>
      <c r="E176" s="36" t="s">
        <v>27</v>
      </c>
      <c r="F176" s="36" t="s">
        <v>642</v>
      </c>
      <c r="G176" s="36" t="s">
        <v>648</v>
      </c>
      <c r="H176" s="36" t="s">
        <v>649</v>
      </c>
      <c r="I176" s="36" t="s">
        <v>650</v>
      </c>
      <c r="J176" s="36" t="s">
        <v>651</v>
      </c>
      <c r="K176" s="100">
        <v>4</v>
      </c>
      <c r="L176" s="100">
        <v>13</v>
      </c>
      <c r="M176" s="100">
        <v>2</v>
      </c>
      <c r="N176" s="36">
        <v>2</v>
      </c>
      <c r="O176" s="97" t="s">
        <v>26</v>
      </c>
    </row>
    <row r="177" spans="1:15" ht="112.2" customHeight="1" x14ac:dyDescent="0.3">
      <c r="A177" s="1">
        <v>164</v>
      </c>
      <c r="B177" s="36" t="s">
        <v>639</v>
      </c>
      <c r="C177" s="100" t="s">
        <v>32</v>
      </c>
      <c r="D177" s="36" t="s">
        <v>652</v>
      </c>
      <c r="E177" s="36" t="s">
        <v>25</v>
      </c>
      <c r="F177" s="36" t="s">
        <v>653</v>
      </c>
      <c r="G177" s="36" t="s">
        <v>654</v>
      </c>
      <c r="H177" s="36" t="s">
        <v>655</v>
      </c>
      <c r="I177" s="36" t="s">
        <v>656</v>
      </c>
      <c r="J177" s="36" t="s">
        <v>657</v>
      </c>
      <c r="K177" s="36">
        <v>4</v>
      </c>
      <c r="L177" s="36">
        <v>8</v>
      </c>
      <c r="M177" s="36">
        <v>2</v>
      </c>
      <c r="N177" s="36">
        <v>2</v>
      </c>
      <c r="O177" s="97" t="s">
        <v>26</v>
      </c>
    </row>
    <row r="178" spans="1:15" ht="112.2" customHeight="1" x14ac:dyDescent="0.3">
      <c r="A178" s="1">
        <v>165</v>
      </c>
      <c r="B178" s="101" t="s">
        <v>639</v>
      </c>
      <c r="C178" s="102" t="s">
        <v>32</v>
      </c>
      <c r="D178" s="2" t="s">
        <v>694</v>
      </c>
      <c r="E178" s="2" t="s">
        <v>694</v>
      </c>
      <c r="F178" s="2" t="s">
        <v>694</v>
      </c>
      <c r="G178" s="2" t="s">
        <v>694</v>
      </c>
      <c r="H178" s="2" t="s">
        <v>694</v>
      </c>
      <c r="I178" s="2" t="s">
        <v>694</v>
      </c>
      <c r="J178" s="2" t="s">
        <v>694</v>
      </c>
      <c r="K178" s="60">
        <v>9</v>
      </c>
      <c r="L178" s="60">
        <v>118</v>
      </c>
      <c r="M178" s="60">
        <v>6</v>
      </c>
      <c r="N178" s="60">
        <v>9</v>
      </c>
      <c r="O178" s="97" t="s">
        <v>26</v>
      </c>
    </row>
    <row r="179" spans="1:15" ht="112.2" customHeight="1" x14ac:dyDescent="0.3">
      <c r="A179" s="1">
        <v>166</v>
      </c>
      <c r="B179" s="104" t="s">
        <v>639</v>
      </c>
      <c r="C179" s="105" t="s">
        <v>32</v>
      </c>
      <c r="D179" s="2" t="s">
        <v>694</v>
      </c>
      <c r="E179" s="2" t="s">
        <v>694</v>
      </c>
      <c r="F179" s="2" t="s">
        <v>694</v>
      </c>
      <c r="G179" s="2" t="s">
        <v>694</v>
      </c>
      <c r="H179" s="2" t="s">
        <v>694</v>
      </c>
      <c r="I179" s="2" t="s">
        <v>694</v>
      </c>
      <c r="J179" s="2" t="s">
        <v>694</v>
      </c>
      <c r="K179" s="46">
        <v>6</v>
      </c>
      <c r="L179" s="46">
        <v>51</v>
      </c>
      <c r="M179" s="46">
        <v>3</v>
      </c>
      <c r="N179" s="46">
        <v>3</v>
      </c>
      <c r="O179" s="97" t="s">
        <v>26</v>
      </c>
    </row>
    <row r="180" spans="1:15" ht="112.2" customHeight="1" x14ac:dyDescent="0.3">
      <c r="A180" s="1">
        <v>167</v>
      </c>
      <c r="B180" s="101" t="s">
        <v>639</v>
      </c>
      <c r="C180" s="102" t="s">
        <v>32</v>
      </c>
      <c r="D180" s="2" t="s">
        <v>694</v>
      </c>
      <c r="E180" s="2" t="s">
        <v>694</v>
      </c>
      <c r="F180" s="2" t="s">
        <v>694</v>
      </c>
      <c r="G180" s="2" t="s">
        <v>694</v>
      </c>
      <c r="H180" s="2" t="s">
        <v>694</v>
      </c>
      <c r="I180" s="2" t="s">
        <v>694</v>
      </c>
      <c r="J180" s="2" t="s">
        <v>694</v>
      </c>
      <c r="K180" s="60">
        <f>2+2</f>
        <v>4</v>
      </c>
      <c r="L180" s="60">
        <f>22+9</f>
        <v>31</v>
      </c>
      <c r="M180" s="60">
        <f>1+2</f>
        <v>3</v>
      </c>
      <c r="N180" s="60">
        <v>3</v>
      </c>
      <c r="O180" s="97" t="s">
        <v>26</v>
      </c>
    </row>
    <row r="181" spans="1:15" ht="112.2" customHeight="1" x14ac:dyDescent="0.3">
      <c r="A181" s="1">
        <v>168</v>
      </c>
      <c r="B181" s="104" t="s">
        <v>639</v>
      </c>
      <c r="C181" s="105" t="s">
        <v>32</v>
      </c>
      <c r="D181" s="2" t="s">
        <v>694</v>
      </c>
      <c r="E181" s="2" t="s">
        <v>694</v>
      </c>
      <c r="F181" s="2" t="s">
        <v>694</v>
      </c>
      <c r="G181" s="2" t="s">
        <v>694</v>
      </c>
      <c r="H181" s="2" t="s">
        <v>694</v>
      </c>
      <c r="I181" s="2" t="s">
        <v>694</v>
      </c>
      <c r="J181" s="2" t="s">
        <v>694</v>
      </c>
      <c r="K181" s="46">
        <v>8</v>
      </c>
      <c r="L181" s="46">
        <v>140</v>
      </c>
      <c r="M181" s="46">
        <v>6</v>
      </c>
      <c r="N181" s="46">
        <v>5</v>
      </c>
      <c r="O181" s="97" t="s">
        <v>26</v>
      </c>
    </row>
    <row r="182" spans="1:15" ht="112.2" customHeight="1" x14ac:dyDescent="0.3">
      <c r="A182" s="1">
        <v>169</v>
      </c>
      <c r="B182" s="104" t="s">
        <v>639</v>
      </c>
      <c r="C182" s="105" t="s">
        <v>32</v>
      </c>
      <c r="D182" s="2" t="s">
        <v>694</v>
      </c>
      <c r="E182" s="2" t="s">
        <v>694</v>
      </c>
      <c r="F182" s="2" t="s">
        <v>694</v>
      </c>
      <c r="G182" s="2" t="s">
        <v>694</v>
      </c>
      <c r="H182" s="2" t="s">
        <v>694</v>
      </c>
      <c r="I182" s="2" t="s">
        <v>694</v>
      </c>
      <c r="J182" s="2" t="s">
        <v>694</v>
      </c>
      <c r="K182" s="46">
        <v>8</v>
      </c>
      <c r="L182" s="46">
        <v>112</v>
      </c>
      <c r="M182" s="46">
        <v>5</v>
      </c>
      <c r="N182" s="46">
        <v>5</v>
      </c>
      <c r="O182" s="97" t="s">
        <v>26</v>
      </c>
    </row>
    <row r="183" spans="1:15" ht="112.2" customHeight="1" x14ac:dyDescent="0.3">
      <c r="A183" s="1">
        <v>170</v>
      </c>
      <c r="B183" s="104" t="s">
        <v>639</v>
      </c>
      <c r="C183" s="105" t="s">
        <v>32</v>
      </c>
      <c r="D183" s="2" t="s">
        <v>694</v>
      </c>
      <c r="E183" s="2" t="s">
        <v>694</v>
      </c>
      <c r="F183" s="2" t="s">
        <v>694</v>
      </c>
      <c r="G183" s="2" t="s">
        <v>694</v>
      </c>
      <c r="H183" s="2" t="s">
        <v>694</v>
      </c>
      <c r="I183" s="2" t="s">
        <v>694</v>
      </c>
      <c r="J183" s="2" t="s">
        <v>694</v>
      </c>
      <c r="K183" s="46">
        <v>5</v>
      </c>
      <c r="L183" s="46">
        <v>75</v>
      </c>
      <c r="M183" s="46">
        <v>3</v>
      </c>
      <c r="N183" s="46">
        <v>5</v>
      </c>
      <c r="O183" s="97" t="s">
        <v>26</v>
      </c>
    </row>
    <row r="184" spans="1:15" ht="112.2" customHeight="1" x14ac:dyDescent="0.3">
      <c r="A184" s="1">
        <v>171</v>
      </c>
      <c r="B184" s="104" t="s">
        <v>639</v>
      </c>
      <c r="C184" s="105" t="s">
        <v>32</v>
      </c>
      <c r="D184" s="2" t="s">
        <v>694</v>
      </c>
      <c r="E184" s="2" t="s">
        <v>694</v>
      </c>
      <c r="F184" s="2" t="s">
        <v>694</v>
      </c>
      <c r="G184" s="2" t="s">
        <v>694</v>
      </c>
      <c r="H184" s="2" t="s">
        <v>694</v>
      </c>
      <c r="I184" s="2" t="s">
        <v>694</v>
      </c>
      <c r="J184" s="2" t="s">
        <v>694</v>
      </c>
      <c r="K184" s="36">
        <v>8</v>
      </c>
      <c r="L184" s="36">
        <v>110</v>
      </c>
      <c r="M184" s="36">
        <v>6</v>
      </c>
      <c r="N184" s="46">
        <v>5</v>
      </c>
      <c r="O184" s="97" t="s">
        <v>26</v>
      </c>
    </row>
    <row r="185" spans="1:15" ht="93.6" customHeight="1" x14ac:dyDescent="0.3">
      <c r="A185" s="1">
        <v>172</v>
      </c>
      <c r="B185" s="106" t="s">
        <v>639</v>
      </c>
      <c r="C185" s="107" t="s">
        <v>32</v>
      </c>
      <c r="D185" s="79" t="s">
        <v>658</v>
      </c>
      <c r="E185" s="103" t="s">
        <v>27</v>
      </c>
      <c r="F185" s="103" t="s">
        <v>642</v>
      </c>
      <c r="G185" s="103" t="s">
        <v>659</v>
      </c>
      <c r="H185" s="103" t="s">
        <v>660</v>
      </c>
      <c r="I185" s="103" t="s">
        <v>661</v>
      </c>
      <c r="J185" s="103" t="s">
        <v>662</v>
      </c>
      <c r="K185" s="60">
        <v>3</v>
      </c>
      <c r="L185" s="60">
        <f>6+6</f>
        <v>12</v>
      </c>
      <c r="M185" s="60">
        <f>1+1</f>
        <v>2</v>
      </c>
      <c r="N185" s="60">
        <v>2</v>
      </c>
      <c r="O185" s="97" t="s">
        <v>26</v>
      </c>
    </row>
    <row r="186" spans="1:15" ht="112.2" customHeight="1" x14ac:dyDescent="0.3">
      <c r="A186" s="1">
        <v>173</v>
      </c>
      <c r="B186" s="104" t="s">
        <v>639</v>
      </c>
      <c r="C186" s="105" t="s">
        <v>32</v>
      </c>
      <c r="D186" s="108" t="s">
        <v>663</v>
      </c>
      <c r="E186" s="109" t="s">
        <v>27</v>
      </c>
      <c r="F186" s="109" t="s">
        <v>642</v>
      </c>
      <c r="G186" s="109" t="s">
        <v>664</v>
      </c>
      <c r="H186" s="109" t="s">
        <v>665</v>
      </c>
      <c r="I186" s="109" t="s">
        <v>666</v>
      </c>
      <c r="J186" s="98" t="s">
        <v>667</v>
      </c>
      <c r="K186" s="110">
        <v>4</v>
      </c>
      <c r="L186" s="111">
        <v>7</v>
      </c>
      <c r="M186" s="111">
        <v>2</v>
      </c>
      <c r="N186" s="111">
        <v>2</v>
      </c>
      <c r="O186" s="97" t="s">
        <v>26</v>
      </c>
    </row>
    <row r="187" spans="1:15" ht="205.8" customHeight="1" x14ac:dyDescent="0.3">
      <c r="A187" s="1">
        <v>174</v>
      </c>
      <c r="B187" s="67" t="s">
        <v>639</v>
      </c>
      <c r="C187" s="112" t="s">
        <v>32</v>
      </c>
      <c r="D187" s="39" t="s">
        <v>668</v>
      </c>
      <c r="E187" s="113" t="s">
        <v>25</v>
      </c>
      <c r="F187" s="67" t="s">
        <v>669</v>
      </c>
      <c r="G187" s="67" t="s">
        <v>670</v>
      </c>
      <c r="H187" s="67" t="s">
        <v>671</v>
      </c>
      <c r="I187" s="67" t="s">
        <v>672</v>
      </c>
      <c r="J187" s="67" t="s">
        <v>673</v>
      </c>
      <c r="K187" s="112">
        <v>6</v>
      </c>
      <c r="L187" s="35">
        <v>16</v>
      </c>
      <c r="M187" s="112">
        <v>3</v>
      </c>
      <c r="N187" s="112">
        <v>4</v>
      </c>
      <c r="O187" s="97" t="s">
        <v>26</v>
      </c>
    </row>
    <row r="188" spans="1:15" ht="112.2" customHeight="1" x14ac:dyDescent="0.3">
      <c r="A188" s="1">
        <v>175</v>
      </c>
      <c r="B188" s="104" t="s">
        <v>639</v>
      </c>
      <c r="C188" s="105" t="s">
        <v>32</v>
      </c>
      <c r="D188" s="114" t="s">
        <v>674</v>
      </c>
      <c r="E188" s="84" t="s">
        <v>27</v>
      </c>
      <c r="F188" s="109" t="s">
        <v>675</v>
      </c>
      <c r="G188" s="104" t="s">
        <v>676</v>
      </c>
      <c r="H188" s="104" t="s">
        <v>677</v>
      </c>
      <c r="I188" s="109" t="s">
        <v>678</v>
      </c>
      <c r="J188" s="109" t="s">
        <v>679</v>
      </c>
      <c r="K188" s="105">
        <v>2</v>
      </c>
      <c r="L188" s="115">
        <v>22</v>
      </c>
      <c r="M188" s="105">
        <v>1</v>
      </c>
      <c r="N188" s="116">
        <v>1</v>
      </c>
      <c r="O188" s="97" t="s">
        <v>26</v>
      </c>
    </row>
    <row r="189" spans="1:15" ht="112.2" customHeight="1" x14ac:dyDescent="0.3">
      <c r="A189" s="1">
        <v>176</v>
      </c>
      <c r="B189" s="67" t="s">
        <v>639</v>
      </c>
      <c r="C189" s="112" t="s">
        <v>32</v>
      </c>
      <c r="D189" s="85" t="s">
        <v>680</v>
      </c>
      <c r="E189" s="78" t="s">
        <v>27</v>
      </c>
      <c r="F189" s="78" t="s">
        <v>642</v>
      </c>
      <c r="G189" s="67" t="s">
        <v>676</v>
      </c>
      <c r="H189" s="60" t="s">
        <v>681</v>
      </c>
      <c r="I189" s="98" t="s">
        <v>682</v>
      </c>
      <c r="J189" s="98" t="s">
        <v>683</v>
      </c>
      <c r="K189" s="112">
        <v>2</v>
      </c>
      <c r="L189" s="35">
        <v>7</v>
      </c>
      <c r="M189" s="112">
        <v>1</v>
      </c>
      <c r="N189" s="113">
        <v>0</v>
      </c>
      <c r="O189" s="97" t="s">
        <v>26</v>
      </c>
    </row>
    <row r="190" spans="1:15" ht="112.2" customHeight="1" x14ac:dyDescent="0.3">
      <c r="A190" s="1">
        <v>177</v>
      </c>
      <c r="B190" s="67" t="s">
        <v>639</v>
      </c>
      <c r="C190" s="112" t="s">
        <v>32</v>
      </c>
      <c r="D190" s="85" t="s">
        <v>684</v>
      </c>
      <c r="E190" s="78" t="s">
        <v>25</v>
      </c>
      <c r="F190" s="78" t="s">
        <v>642</v>
      </c>
      <c r="G190" s="67" t="s">
        <v>685</v>
      </c>
      <c r="H190" s="60" t="s">
        <v>686</v>
      </c>
      <c r="I190" s="98" t="s">
        <v>687</v>
      </c>
      <c r="J190" s="98" t="s">
        <v>688</v>
      </c>
      <c r="K190" s="112">
        <v>2</v>
      </c>
      <c r="L190" s="35">
        <v>5</v>
      </c>
      <c r="M190" s="112">
        <v>1</v>
      </c>
      <c r="N190" s="113">
        <v>1</v>
      </c>
      <c r="O190" s="97" t="s">
        <v>26</v>
      </c>
    </row>
    <row r="191" spans="1:15" ht="112.2" customHeight="1" x14ac:dyDescent="0.3">
      <c r="A191" s="1">
        <v>178</v>
      </c>
      <c r="B191" s="67" t="s">
        <v>639</v>
      </c>
      <c r="C191" s="112" t="s">
        <v>32</v>
      </c>
      <c r="D191" s="85" t="s">
        <v>689</v>
      </c>
      <c r="E191" s="78" t="s">
        <v>640</v>
      </c>
      <c r="F191" s="78" t="s">
        <v>642</v>
      </c>
      <c r="G191" s="67" t="s">
        <v>685</v>
      </c>
      <c r="H191" s="60" t="s">
        <v>690</v>
      </c>
      <c r="I191" s="98" t="s">
        <v>691</v>
      </c>
      <c r="J191" s="98" t="s">
        <v>692</v>
      </c>
      <c r="K191" s="112">
        <v>2</v>
      </c>
      <c r="L191" s="35">
        <v>9</v>
      </c>
      <c r="M191" s="112">
        <v>1</v>
      </c>
      <c r="N191" s="113">
        <v>1</v>
      </c>
      <c r="O191" s="97" t="s">
        <v>26</v>
      </c>
    </row>
    <row r="192" spans="1:15" ht="112.2" customHeight="1" x14ac:dyDescent="0.3">
      <c r="A192" s="1">
        <v>179</v>
      </c>
      <c r="B192" s="67" t="s">
        <v>639</v>
      </c>
      <c r="C192" s="112" t="s">
        <v>32</v>
      </c>
      <c r="D192" s="2" t="s">
        <v>694</v>
      </c>
      <c r="E192" s="2" t="s">
        <v>694</v>
      </c>
      <c r="F192" s="2" t="s">
        <v>694</v>
      </c>
      <c r="G192" s="2" t="s">
        <v>694</v>
      </c>
      <c r="H192" s="2" t="s">
        <v>694</v>
      </c>
      <c r="I192" s="2" t="s">
        <v>694</v>
      </c>
      <c r="J192" s="2" t="s">
        <v>694</v>
      </c>
      <c r="K192" s="112">
        <v>2</v>
      </c>
      <c r="L192" s="35">
        <v>68</v>
      </c>
      <c r="M192" s="112">
        <v>2</v>
      </c>
      <c r="N192" s="113">
        <v>0</v>
      </c>
      <c r="O192" s="97" t="s">
        <v>26</v>
      </c>
    </row>
    <row r="193" spans="4:14" x14ac:dyDescent="0.3">
      <c r="K193" s="3">
        <f>SUM(K14:K192)</f>
        <v>179</v>
      </c>
      <c r="L193" s="3">
        <f t="shared" ref="L193:N193" si="0">SUM(L14:L192)</f>
        <v>1193</v>
      </c>
      <c r="M193" s="3">
        <f t="shared" si="0"/>
        <v>84</v>
      </c>
      <c r="N193" s="3">
        <f t="shared" si="0"/>
        <v>115</v>
      </c>
    </row>
    <row r="195" spans="4:14" ht="15.6" x14ac:dyDescent="0.3">
      <c r="D195" s="4" t="s">
        <v>695</v>
      </c>
    </row>
  </sheetData>
  <autoFilter ref="A13:O193"/>
  <mergeCells count="20"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D24 D19:D20 D14:D15">
    <cfRule type="expression" dxfId="765" priority="5162">
      <formula>NOT(ISBLANK($AM14))</formula>
    </cfRule>
  </conditionalFormatting>
  <conditionalFormatting sqref="F15:J15 E24:H24 H14:J14 F14">
    <cfRule type="expression" dxfId="764" priority="5161">
      <formula>AND(ISBLANK(E14),ISTEXT($F14))</formula>
    </cfRule>
  </conditionalFormatting>
  <conditionalFormatting sqref="D17">
    <cfRule type="expression" dxfId="763" priority="4157">
      <formula>NOT(ISBLANK($AM17))</formula>
    </cfRule>
  </conditionalFormatting>
  <conditionalFormatting sqref="D17">
    <cfRule type="expression" dxfId="762" priority="4156">
      <formula>NOT(ISBLANK($AK17))</formula>
    </cfRule>
  </conditionalFormatting>
  <conditionalFormatting sqref="H19:H20">
    <cfRule type="expression" dxfId="761" priority="4142">
      <formula>AND(ISBLANK(H19),ISTEXT($F19))</formula>
    </cfRule>
  </conditionalFormatting>
  <conditionalFormatting sqref="E19:G20">
    <cfRule type="expression" dxfId="760" priority="4140">
      <formula>AND(ISBLANK(E19),ISTEXT($F19))</formula>
    </cfRule>
  </conditionalFormatting>
  <conditionalFormatting sqref="F22">
    <cfRule type="expression" dxfId="759" priority="3792">
      <formula>AND(ISBLANK(F22),ISTEXT($F22))</formula>
    </cfRule>
  </conditionalFormatting>
  <conditionalFormatting sqref="F23">
    <cfRule type="expression" dxfId="758" priority="3756">
      <formula>AND(ISBLANK(F23),ISTEXT($F23))</formula>
    </cfRule>
  </conditionalFormatting>
  <conditionalFormatting sqref="E25:H25">
    <cfRule type="expression" dxfId="757" priority="2956">
      <formula>AND(ISBLANK(E25),ISTEXT($F25))</formula>
    </cfRule>
  </conditionalFormatting>
  <conditionalFormatting sqref="D25">
    <cfRule type="expression" dxfId="756" priority="2955">
      <formula>NOT(ISBLANK($AM25))</formula>
    </cfRule>
  </conditionalFormatting>
  <conditionalFormatting sqref="D31 D33">
    <cfRule type="expression" dxfId="755" priority="2340">
      <formula>NOT(ISBLANK($AM31))</formula>
    </cfRule>
  </conditionalFormatting>
  <conditionalFormatting sqref="H31">
    <cfRule type="expression" dxfId="754" priority="2339">
      <formula>AND(ISBLANK(H31),ISTEXT($F31))</formula>
    </cfRule>
  </conditionalFormatting>
  <conditionalFormatting sqref="I31 I33">
    <cfRule type="expression" dxfId="753" priority="2338">
      <formula>AND(ISBLANK(I31),ISTEXT($F31))</formula>
    </cfRule>
  </conditionalFormatting>
  <conditionalFormatting sqref="F31 F33">
    <cfRule type="expression" dxfId="752" priority="2337">
      <formula>AND(ISBLANK(F31),ISTEXT($F31))</formula>
    </cfRule>
  </conditionalFormatting>
  <conditionalFormatting sqref="E37:H37">
    <cfRule type="expression" dxfId="751" priority="1845">
      <formula>AND(ISBLANK(E37),ISTEXT($F37))</formula>
    </cfRule>
  </conditionalFormatting>
  <conditionalFormatting sqref="D37">
    <cfRule type="expression" dxfId="750" priority="1844">
      <formula>NOT(ISBLANK($AM37))</formula>
    </cfRule>
  </conditionalFormatting>
  <conditionalFormatting sqref="I37:J37">
    <cfRule type="expression" dxfId="749" priority="1843">
      <formula>AND(ISBLANK(I37),ISTEXT($F37))</formula>
    </cfRule>
  </conditionalFormatting>
  <conditionalFormatting sqref="E43:H43">
    <cfRule type="expression" dxfId="748" priority="1842">
      <formula>AND(ISBLANK(E43),ISTEXT($F43))</formula>
    </cfRule>
  </conditionalFormatting>
  <conditionalFormatting sqref="D43">
    <cfRule type="expression" dxfId="747" priority="1841">
      <formula>NOT(ISBLANK($AM43))</formula>
    </cfRule>
  </conditionalFormatting>
  <conditionalFormatting sqref="E44:H44">
    <cfRule type="expression" dxfId="746" priority="1840">
      <formula>AND(ISBLANK(E44),ISTEXT($F44))</formula>
    </cfRule>
  </conditionalFormatting>
  <conditionalFormatting sqref="D44">
    <cfRule type="expression" dxfId="745" priority="1839">
      <formula>NOT(ISBLANK($AM44))</formula>
    </cfRule>
  </conditionalFormatting>
  <conditionalFormatting sqref="I43:J43">
    <cfRule type="expression" dxfId="744" priority="1838">
      <formula>AND(ISBLANK(I43),ISTEXT($F43))</formula>
    </cfRule>
  </conditionalFormatting>
  <conditionalFormatting sqref="I44:J44">
    <cfRule type="expression" dxfId="743" priority="1837">
      <formula>AND(ISBLANK(I44),ISTEXT($F44))</formula>
    </cfRule>
  </conditionalFormatting>
  <conditionalFormatting sqref="H45:I45">
    <cfRule type="expression" dxfId="742" priority="743">
      <formula>AND(ISBLANK(H45),ISTEXT($F45))</formula>
    </cfRule>
  </conditionalFormatting>
  <conditionalFormatting sqref="H46">
    <cfRule type="expression" dxfId="741" priority="742">
      <formula>AND(ISBLANK(H46),ISTEXT($F46))</formula>
    </cfRule>
  </conditionalFormatting>
  <conditionalFormatting sqref="I46">
    <cfRule type="expression" dxfId="740" priority="741">
      <formula>AND(ISBLANK(I46),ISTEXT($F46))</formula>
    </cfRule>
  </conditionalFormatting>
  <conditionalFormatting sqref="H47">
    <cfRule type="expression" dxfId="739" priority="740">
      <formula>AND(ISBLANK(H47),ISTEXT($F47))</formula>
    </cfRule>
  </conditionalFormatting>
  <conditionalFormatting sqref="H47">
    <cfRule type="expression" dxfId="738" priority="739">
      <formula>AND(ISBLANK(H47),ISTEXT($F47))</formula>
    </cfRule>
  </conditionalFormatting>
  <conditionalFormatting sqref="H47">
    <cfRule type="expression" dxfId="737" priority="738">
      <formula>AND(ISBLANK(H47),ISTEXT($F47))</formula>
    </cfRule>
  </conditionalFormatting>
  <conditionalFormatting sqref="H47">
    <cfRule type="expression" dxfId="736" priority="737">
      <formula>AND(ISBLANK(H47),ISTEXT($F47))</formula>
    </cfRule>
  </conditionalFormatting>
  <conditionalFormatting sqref="I47">
    <cfRule type="expression" dxfId="735" priority="736">
      <formula>AND(ISBLANK(I47),ISTEXT($F47))</formula>
    </cfRule>
  </conditionalFormatting>
  <conditionalFormatting sqref="I47">
    <cfRule type="expression" dxfId="734" priority="735">
      <formula>AND(ISBLANK(I47),ISTEXT($F47))</formula>
    </cfRule>
  </conditionalFormatting>
  <conditionalFormatting sqref="I47">
    <cfRule type="expression" dxfId="733" priority="734">
      <formula>AND(ISBLANK(I47),ISTEXT($F47))</formula>
    </cfRule>
  </conditionalFormatting>
  <conditionalFormatting sqref="H48">
    <cfRule type="expression" dxfId="732" priority="733">
      <formula>AND(ISBLANK(H48),ISTEXT($F48))</formula>
    </cfRule>
  </conditionalFormatting>
  <conditionalFormatting sqref="I48">
    <cfRule type="expression" dxfId="731" priority="732">
      <formula>AND(ISBLANK(I48),ISTEXT($F48))</formula>
    </cfRule>
  </conditionalFormatting>
  <conditionalFormatting sqref="H49">
    <cfRule type="expression" dxfId="730" priority="731">
      <formula>AND(ISBLANK(H49),ISTEXT($F49))</formula>
    </cfRule>
  </conditionalFormatting>
  <conditionalFormatting sqref="I49">
    <cfRule type="expression" dxfId="729" priority="730">
      <formula>AND(ISBLANK(I49),ISTEXT($F49))</formula>
    </cfRule>
  </conditionalFormatting>
  <conditionalFormatting sqref="H50">
    <cfRule type="expression" dxfId="728" priority="729">
      <formula>AND(ISBLANK(H50),ISTEXT($F50))</formula>
    </cfRule>
  </conditionalFormatting>
  <conditionalFormatting sqref="I50">
    <cfRule type="expression" dxfId="727" priority="728">
      <formula>AND(ISBLANK(I50),ISTEXT($F50))</formula>
    </cfRule>
  </conditionalFormatting>
  <conditionalFormatting sqref="H51">
    <cfRule type="expression" dxfId="726" priority="727">
      <formula>AND(ISBLANK(H51),ISTEXT($F51))</formula>
    </cfRule>
  </conditionalFormatting>
  <conditionalFormatting sqref="I51">
    <cfRule type="expression" dxfId="725" priority="726">
      <formula>AND(ISBLANK(I51),ISTEXT($F51))</formula>
    </cfRule>
  </conditionalFormatting>
  <conditionalFormatting sqref="H52">
    <cfRule type="expression" dxfId="724" priority="725">
      <formula>AND(ISBLANK(H52),ISTEXT($F52))</formula>
    </cfRule>
  </conditionalFormatting>
  <conditionalFormatting sqref="I52">
    <cfRule type="expression" dxfId="723" priority="724">
      <formula>AND(ISBLANK(I52),ISTEXT($F52))</formula>
    </cfRule>
  </conditionalFormatting>
  <conditionalFormatting sqref="H53">
    <cfRule type="expression" dxfId="722" priority="723">
      <formula>AND(ISBLANK(H53),ISTEXT($F53))</formula>
    </cfRule>
  </conditionalFormatting>
  <conditionalFormatting sqref="I53">
    <cfRule type="expression" dxfId="721" priority="722">
      <formula>AND(ISBLANK(I53),ISTEXT($F53))</formula>
    </cfRule>
  </conditionalFormatting>
  <conditionalFormatting sqref="H54">
    <cfRule type="expression" dxfId="720" priority="721">
      <formula>AND(ISBLANK(H54),ISTEXT($F54))</formula>
    </cfRule>
  </conditionalFormatting>
  <conditionalFormatting sqref="I54">
    <cfRule type="expression" dxfId="719" priority="720">
      <formula>AND(ISBLANK(I54),ISTEXT($F54))</formula>
    </cfRule>
  </conditionalFormatting>
  <conditionalFormatting sqref="H55">
    <cfRule type="expression" dxfId="718" priority="719">
      <formula>AND(ISBLANK(H55),ISTEXT($F55))</formula>
    </cfRule>
  </conditionalFormatting>
  <conditionalFormatting sqref="I55">
    <cfRule type="expression" dxfId="717" priority="718">
      <formula>AND(ISBLANK(I55),ISTEXT($F55))</formula>
    </cfRule>
  </conditionalFormatting>
  <conditionalFormatting sqref="H56">
    <cfRule type="expression" dxfId="716" priority="717">
      <formula>AND(ISBLANK(H56),ISTEXT($F56))</formula>
    </cfRule>
  </conditionalFormatting>
  <conditionalFormatting sqref="I56">
    <cfRule type="expression" dxfId="715" priority="716">
      <formula>AND(ISBLANK(I56),ISTEXT($F56))</formula>
    </cfRule>
  </conditionalFormatting>
  <conditionalFormatting sqref="H58">
    <cfRule type="expression" dxfId="714" priority="715">
      <formula>AND(ISBLANK(H58),ISTEXT($F58))</formula>
    </cfRule>
  </conditionalFormatting>
  <conditionalFormatting sqref="I58">
    <cfRule type="expression" dxfId="713" priority="714">
      <formula>AND(ISBLANK(I58),ISTEXT($F58))</formula>
    </cfRule>
  </conditionalFormatting>
  <conditionalFormatting sqref="H57">
    <cfRule type="expression" dxfId="712" priority="713">
      <formula>AND(ISBLANK(H57),ISTEXT($F57))</formula>
    </cfRule>
  </conditionalFormatting>
  <conditionalFormatting sqref="I57">
    <cfRule type="expression" dxfId="711" priority="712">
      <formula>AND(ISBLANK(I57),ISTEXT($F57))</formula>
    </cfRule>
  </conditionalFormatting>
  <conditionalFormatting sqref="H62">
    <cfRule type="expression" dxfId="710" priority="711">
      <formula>AND(ISBLANK(H62),ISTEXT($F62))</formula>
    </cfRule>
  </conditionalFormatting>
  <conditionalFormatting sqref="H62">
    <cfRule type="expression" dxfId="709" priority="710">
      <formula>AND(ISBLANK(H62),ISTEXT($F62))</formula>
    </cfRule>
  </conditionalFormatting>
  <conditionalFormatting sqref="H62">
    <cfRule type="expression" dxfId="708" priority="709">
      <formula>AND(ISBLANK(H62),ISTEXT($F62))</formula>
    </cfRule>
  </conditionalFormatting>
  <conditionalFormatting sqref="H63">
    <cfRule type="expression" dxfId="707" priority="708">
      <formula>AND(ISBLANK(H63),ISTEXT($F63))</formula>
    </cfRule>
  </conditionalFormatting>
  <conditionalFormatting sqref="H63">
    <cfRule type="expression" dxfId="706" priority="707">
      <formula>AND(ISBLANK(H63),ISTEXT($F63))</formula>
    </cfRule>
  </conditionalFormatting>
  <conditionalFormatting sqref="H63">
    <cfRule type="expression" dxfId="705" priority="706">
      <formula>AND(ISBLANK(H63),ISTEXT($F63))</formula>
    </cfRule>
  </conditionalFormatting>
  <conditionalFormatting sqref="D64:D66">
    <cfRule type="expression" dxfId="704" priority="705">
      <formula>NOT(ISBLANK($AM64))</formula>
    </cfRule>
  </conditionalFormatting>
  <conditionalFormatting sqref="H64">
    <cfRule type="expression" dxfId="703" priority="704">
      <formula>AND(ISBLANK(H64),ISTEXT($F64))</formula>
    </cfRule>
  </conditionalFormatting>
  <conditionalFormatting sqref="H64">
    <cfRule type="expression" dxfId="702" priority="703">
      <formula>AND(ISBLANK(H64),ISTEXT($F64))</formula>
    </cfRule>
  </conditionalFormatting>
  <conditionalFormatting sqref="H64">
    <cfRule type="expression" dxfId="701" priority="702">
      <formula>AND(ISBLANK(H64),ISTEXT($F64))</formula>
    </cfRule>
  </conditionalFormatting>
  <conditionalFormatting sqref="H65">
    <cfRule type="expression" dxfId="700" priority="701">
      <formula>AND(ISBLANK(H65),ISTEXT($F65))</formula>
    </cfRule>
  </conditionalFormatting>
  <conditionalFormatting sqref="H65">
    <cfRule type="expression" dxfId="699" priority="700">
      <formula>AND(ISBLANK(H65),ISTEXT($F65))</formula>
    </cfRule>
  </conditionalFormatting>
  <conditionalFormatting sqref="H65">
    <cfRule type="expression" dxfId="698" priority="699">
      <formula>AND(ISBLANK(H65),ISTEXT($F65))</formula>
    </cfRule>
  </conditionalFormatting>
  <conditionalFormatting sqref="H66">
    <cfRule type="expression" dxfId="697" priority="698">
      <formula>AND(ISBLANK(H66),ISTEXT($F66))</formula>
    </cfRule>
  </conditionalFormatting>
  <conditionalFormatting sqref="H66">
    <cfRule type="expression" dxfId="696" priority="697">
      <formula>AND(ISBLANK(H66),ISTEXT($F66))</formula>
    </cfRule>
  </conditionalFormatting>
  <conditionalFormatting sqref="H66">
    <cfRule type="expression" dxfId="695" priority="696">
      <formula>AND(ISBLANK(H66),ISTEXT($F66))</formula>
    </cfRule>
  </conditionalFormatting>
  <conditionalFormatting sqref="D67">
    <cfRule type="expression" dxfId="694" priority="695">
      <formula>NOT(ISBLANK($AM67))</formula>
    </cfRule>
  </conditionalFormatting>
  <conditionalFormatting sqref="H67">
    <cfRule type="expression" dxfId="693" priority="694">
      <formula>AND(ISBLANK(H67),ISTEXT($F67))</formula>
    </cfRule>
  </conditionalFormatting>
  <conditionalFormatting sqref="H67">
    <cfRule type="expression" dxfId="692" priority="693">
      <formula>AND(ISBLANK(H67),ISTEXT($F67))</formula>
    </cfRule>
  </conditionalFormatting>
  <conditionalFormatting sqref="H67">
    <cfRule type="expression" dxfId="691" priority="692">
      <formula>AND(ISBLANK(H67),ISTEXT($F67))</formula>
    </cfRule>
  </conditionalFormatting>
  <conditionalFormatting sqref="H74">
    <cfRule type="expression" dxfId="690" priority="691">
      <formula>AND(ISBLANK(H74),ISTEXT($F74))</formula>
    </cfRule>
  </conditionalFormatting>
  <conditionalFormatting sqref="H74">
    <cfRule type="expression" dxfId="689" priority="690">
      <formula>AND(ISBLANK(H74),ISTEXT($F74))</formula>
    </cfRule>
  </conditionalFormatting>
  <conditionalFormatting sqref="H74">
    <cfRule type="expression" dxfId="688" priority="689">
      <formula>AND(ISBLANK(H74),ISTEXT($F74))</formula>
    </cfRule>
  </conditionalFormatting>
  <conditionalFormatting sqref="H74">
    <cfRule type="expression" dxfId="687" priority="688">
      <formula>AND(ISBLANK(H74),ISTEXT($F74))</formula>
    </cfRule>
  </conditionalFormatting>
  <conditionalFormatting sqref="I74">
    <cfRule type="expression" dxfId="686" priority="687">
      <formula>AND(ISBLANK(I74),ISTEXT($F74))</formula>
    </cfRule>
  </conditionalFormatting>
  <conditionalFormatting sqref="I74">
    <cfRule type="expression" dxfId="685" priority="686">
      <formula>AND(ISBLANK(I74),ISTEXT($F74))</formula>
    </cfRule>
  </conditionalFormatting>
  <conditionalFormatting sqref="I74">
    <cfRule type="expression" dxfId="684" priority="685">
      <formula>AND(ISBLANK(I74),ISTEXT($F74))</formula>
    </cfRule>
  </conditionalFormatting>
  <conditionalFormatting sqref="I74">
    <cfRule type="expression" dxfId="683" priority="684">
      <formula>AND(ISBLANK(I74),ISTEXT($F74))</formula>
    </cfRule>
  </conditionalFormatting>
  <conditionalFormatting sqref="H75">
    <cfRule type="expression" dxfId="682" priority="683">
      <formula>AND(ISBLANK(H75),ISTEXT($F75))</formula>
    </cfRule>
  </conditionalFormatting>
  <conditionalFormatting sqref="H75">
    <cfRule type="expression" dxfId="681" priority="682">
      <formula>AND(ISBLANK(H75),ISTEXT($F75))</formula>
    </cfRule>
  </conditionalFormatting>
  <conditionalFormatting sqref="H75">
    <cfRule type="expression" dxfId="680" priority="681">
      <formula>AND(ISBLANK(H75),ISTEXT($F75))</formula>
    </cfRule>
  </conditionalFormatting>
  <conditionalFormatting sqref="H75">
    <cfRule type="expression" dxfId="679" priority="680">
      <formula>AND(ISBLANK(H75),ISTEXT($F75))</formula>
    </cfRule>
  </conditionalFormatting>
  <conditionalFormatting sqref="I75">
    <cfRule type="expression" dxfId="678" priority="679">
      <formula>AND(ISBLANK(I75),ISTEXT($F75))</formula>
    </cfRule>
  </conditionalFormatting>
  <conditionalFormatting sqref="I75">
    <cfRule type="expression" dxfId="677" priority="678">
      <formula>AND(ISBLANK(I75),ISTEXT($F75))</formula>
    </cfRule>
  </conditionalFormatting>
  <conditionalFormatting sqref="I75">
    <cfRule type="expression" dxfId="676" priority="677">
      <formula>AND(ISBLANK(I75),ISTEXT($F75))</formula>
    </cfRule>
  </conditionalFormatting>
  <conditionalFormatting sqref="I75">
    <cfRule type="expression" dxfId="675" priority="676">
      <formula>AND(ISBLANK(I75),ISTEXT($F75))</formula>
    </cfRule>
  </conditionalFormatting>
  <conditionalFormatting sqref="I75">
    <cfRule type="expression" dxfId="674" priority="675">
      <formula>AND(ISBLANK(I75),ISTEXT($F75))</formula>
    </cfRule>
  </conditionalFormatting>
  <conditionalFormatting sqref="I75">
    <cfRule type="expression" dxfId="673" priority="674">
      <formula>AND(ISBLANK(I75),ISTEXT($F75))</formula>
    </cfRule>
  </conditionalFormatting>
  <conditionalFormatting sqref="I75">
    <cfRule type="expression" dxfId="672" priority="673">
      <formula>AND(ISBLANK(I75),ISTEXT($F75))</formula>
    </cfRule>
  </conditionalFormatting>
  <conditionalFormatting sqref="I75">
    <cfRule type="expression" dxfId="671" priority="672">
      <formula>AND(ISBLANK(I75),ISTEXT($F75))</formula>
    </cfRule>
  </conditionalFormatting>
  <conditionalFormatting sqref="H76">
    <cfRule type="expression" dxfId="670" priority="671">
      <formula>AND(ISBLANK(H76),ISTEXT($F76))</formula>
    </cfRule>
  </conditionalFormatting>
  <conditionalFormatting sqref="H76">
    <cfRule type="expression" dxfId="669" priority="670">
      <formula>AND(ISBLANK(H76),ISTEXT($F76))</formula>
    </cfRule>
  </conditionalFormatting>
  <conditionalFormatting sqref="H76">
    <cfRule type="expression" dxfId="668" priority="669">
      <formula>AND(ISBLANK(H76),ISTEXT($F76))</formula>
    </cfRule>
  </conditionalFormatting>
  <conditionalFormatting sqref="H76">
    <cfRule type="expression" dxfId="667" priority="668">
      <formula>AND(ISBLANK(H76),ISTEXT($F76))</formula>
    </cfRule>
  </conditionalFormatting>
  <conditionalFormatting sqref="H76">
    <cfRule type="expression" dxfId="666" priority="667">
      <formula>AND(ISBLANK(H76),ISTEXT($F76))</formula>
    </cfRule>
  </conditionalFormatting>
  <conditionalFormatting sqref="H76">
    <cfRule type="expression" dxfId="665" priority="666">
      <formula>AND(ISBLANK(H76),ISTEXT($F76))</formula>
    </cfRule>
  </conditionalFormatting>
  <conditionalFormatting sqref="H76">
    <cfRule type="expression" dxfId="664" priority="665">
      <formula>AND(ISBLANK(H76),ISTEXT($F76))</formula>
    </cfRule>
  </conditionalFormatting>
  <conditionalFormatting sqref="H76">
    <cfRule type="expression" dxfId="663" priority="664">
      <formula>AND(ISBLANK(H76),ISTEXT($F76))</formula>
    </cfRule>
  </conditionalFormatting>
  <conditionalFormatting sqref="H76">
    <cfRule type="expression" dxfId="662" priority="663">
      <formula>AND(ISBLANK(H76),ISTEXT($F76))</formula>
    </cfRule>
  </conditionalFormatting>
  <conditionalFormatting sqref="H76">
    <cfRule type="expression" dxfId="661" priority="662">
      <formula>AND(ISBLANK(H76),ISTEXT($F76))</formula>
    </cfRule>
  </conditionalFormatting>
  <conditionalFormatting sqref="H76">
    <cfRule type="expression" dxfId="660" priority="661">
      <formula>AND(ISBLANK(H76),ISTEXT($F76))</formula>
    </cfRule>
  </conditionalFormatting>
  <conditionalFormatting sqref="H76">
    <cfRule type="expression" dxfId="659" priority="660">
      <formula>AND(ISBLANK(H76),ISTEXT($F76))</formula>
    </cfRule>
  </conditionalFormatting>
  <conditionalFormatting sqref="H76">
    <cfRule type="expression" dxfId="658" priority="659">
      <formula>AND(ISBLANK(H76),ISTEXT($F76))</formula>
    </cfRule>
  </conditionalFormatting>
  <conditionalFormatting sqref="H76">
    <cfRule type="expression" dxfId="657" priority="658">
      <formula>AND(ISBLANK(H76),ISTEXT($F76))</formula>
    </cfRule>
  </conditionalFormatting>
  <conditionalFormatting sqref="H76">
    <cfRule type="expression" dxfId="656" priority="657">
      <formula>AND(ISBLANK(H76),ISTEXT($F76))</formula>
    </cfRule>
  </conditionalFormatting>
  <conditionalFormatting sqref="H76">
    <cfRule type="expression" dxfId="655" priority="656">
      <formula>AND(ISBLANK(H76),ISTEXT($F76))</formula>
    </cfRule>
  </conditionalFormatting>
  <conditionalFormatting sqref="I76">
    <cfRule type="expression" dxfId="654" priority="655">
      <formula>AND(ISBLANK(I76),ISTEXT($F76))</formula>
    </cfRule>
  </conditionalFormatting>
  <conditionalFormatting sqref="I76">
    <cfRule type="expression" dxfId="653" priority="654">
      <formula>AND(ISBLANK(I76),ISTEXT($F76))</formula>
    </cfRule>
  </conditionalFormatting>
  <conditionalFormatting sqref="I76">
    <cfRule type="expression" dxfId="652" priority="653">
      <formula>AND(ISBLANK(I76),ISTEXT($F76))</formula>
    </cfRule>
  </conditionalFormatting>
  <conditionalFormatting sqref="I76">
    <cfRule type="expression" dxfId="651" priority="652">
      <formula>AND(ISBLANK(I76),ISTEXT($F76))</formula>
    </cfRule>
  </conditionalFormatting>
  <conditionalFormatting sqref="I76">
    <cfRule type="expression" dxfId="650" priority="651">
      <formula>AND(ISBLANK(I76),ISTEXT($F76))</formula>
    </cfRule>
  </conditionalFormatting>
  <conditionalFormatting sqref="I76">
    <cfRule type="expression" dxfId="649" priority="650">
      <formula>AND(ISBLANK(I76),ISTEXT($F76))</formula>
    </cfRule>
  </conditionalFormatting>
  <conditionalFormatting sqref="I76">
    <cfRule type="expression" dxfId="648" priority="649">
      <formula>AND(ISBLANK(I76),ISTEXT($F76))</formula>
    </cfRule>
  </conditionalFormatting>
  <conditionalFormatting sqref="I76">
    <cfRule type="expression" dxfId="647" priority="648">
      <formula>AND(ISBLANK(I76),ISTEXT($F76))</formula>
    </cfRule>
  </conditionalFormatting>
  <conditionalFormatting sqref="I76">
    <cfRule type="expression" dxfId="646" priority="647">
      <formula>AND(ISBLANK(I76),ISTEXT($F76))</formula>
    </cfRule>
  </conditionalFormatting>
  <conditionalFormatting sqref="I76">
    <cfRule type="expression" dxfId="645" priority="646">
      <formula>AND(ISBLANK(I76),ISTEXT($F76))</formula>
    </cfRule>
  </conditionalFormatting>
  <conditionalFormatting sqref="I76">
    <cfRule type="expression" dxfId="644" priority="645">
      <formula>AND(ISBLANK(I76),ISTEXT($F76))</formula>
    </cfRule>
  </conditionalFormatting>
  <conditionalFormatting sqref="I76">
    <cfRule type="expression" dxfId="643" priority="644">
      <formula>AND(ISBLANK(I76),ISTEXT($F76))</formula>
    </cfRule>
  </conditionalFormatting>
  <conditionalFormatting sqref="I76">
    <cfRule type="expression" dxfId="642" priority="643">
      <formula>AND(ISBLANK(I76),ISTEXT($F76))</formula>
    </cfRule>
  </conditionalFormatting>
  <conditionalFormatting sqref="I76">
    <cfRule type="expression" dxfId="641" priority="642">
      <formula>AND(ISBLANK(I76),ISTEXT($F76))</formula>
    </cfRule>
  </conditionalFormatting>
  <conditionalFormatting sqref="I76">
    <cfRule type="expression" dxfId="640" priority="641">
      <formula>AND(ISBLANK(I76),ISTEXT($F76))</formula>
    </cfRule>
  </conditionalFormatting>
  <conditionalFormatting sqref="I76">
    <cfRule type="expression" dxfId="639" priority="640">
      <formula>AND(ISBLANK(I76),ISTEXT($F76))</formula>
    </cfRule>
  </conditionalFormatting>
  <conditionalFormatting sqref="G77">
    <cfRule type="expression" dxfId="638" priority="639">
      <formula>AND(ISBLANK(G77),ISTEXT($F77))</formula>
    </cfRule>
  </conditionalFormatting>
  <conditionalFormatting sqref="H77">
    <cfRule type="expression" dxfId="637" priority="638">
      <formula>AND(ISBLANK(H77),ISTEXT($F77))</formula>
    </cfRule>
  </conditionalFormatting>
  <conditionalFormatting sqref="H77">
    <cfRule type="expression" dxfId="636" priority="637">
      <formula>AND(ISBLANK(H77),ISTEXT($F77))</formula>
    </cfRule>
  </conditionalFormatting>
  <conditionalFormatting sqref="H77">
    <cfRule type="expression" dxfId="635" priority="636">
      <formula>AND(ISBLANK(H77),ISTEXT($F77))</formula>
    </cfRule>
  </conditionalFormatting>
  <conditionalFormatting sqref="H77">
    <cfRule type="expression" dxfId="634" priority="635">
      <formula>AND(ISBLANK(H77),ISTEXT($F77))</formula>
    </cfRule>
  </conditionalFormatting>
  <conditionalFormatting sqref="H77">
    <cfRule type="expression" dxfId="633" priority="634">
      <formula>AND(ISBLANK(H77),ISTEXT($F77))</formula>
    </cfRule>
  </conditionalFormatting>
  <conditionalFormatting sqref="H77">
    <cfRule type="expression" dxfId="632" priority="633">
      <formula>AND(ISBLANK(H77),ISTEXT($F77))</formula>
    </cfRule>
  </conditionalFormatting>
  <conditionalFormatting sqref="H77">
    <cfRule type="expression" dxfId="631" priority="632">
      <formula>AND(ISBLANK(H77),ISTEXT($F77))</formula>
    </cfRule>
  </conditionalFormatting>
  <conditionalFormatting sqref="H77">
    <cfRule type="expression" dxfId="630" priority="631">
      <formula>AND(ISBLANK(H77),ISTEXT($F77))</formula>
    </cfRule>
  </conditionalFormatting>
  <conditionalFormatting sqref="H77">
    <cfRule type="expression" dxfId="629" priority="630">
      <formula>AND(ISBLANK(H77),ISTEXT($F77))</formula>
    </cfRule>
  </conditionalFormatting>
  <conditionalFormatting sqref="H77">
    <cfRule type="expression" dxfId="628" priority="629">
      <formula>AND(ISBLANK(H77),ISTEXT($F77))</formula>
    </cfRule>
  </conditionalFormatting>
  <conditionalFormatting sqref="H77">
    <cfRule type="expression" dxfId="627" priority="628">
      <formula>AND(ISBLANK(H77),ISTEXT($F77))</formula>
    </cfRule>
  </conditionalFormatting>
  <conditionalFormatting sqref="H77">
    <cfRule type="expression" dxfId="626" priority="627">
      <formula>AND(ISBLANK(H77),ISTEXT($F77))</formula>
    </cfRule>
  </conditionalFormatting>
  <conditionalFormatting sqref="H77">
    <cfRule type="expression" dxfId="625" priority="626">
      <formula>AND(ISBLANK(H77),ISTEXT($F77))</formula>
    </cfRule>
  </conditionalFormatting>
  <conditionalFormatting sqref="H77">
    <cfRule type="expression" dxfId="624" priority="625">
      <formula>AND(ISBLANK(H77),ISTEXT($F77))</formula>
    </cfRule>
  </conditionalFormatting>
  <conditionalFormatting sqref="H77">
    <cfRule type="expression" dxfId="623" priority="624">
      <formula>AND(ISBLANK(H77),ISTEXT($F77))</formula>
    </cfRule>
  </conditionalFormatting>
  <conditionalFormatting sqref="H77">
    <cfRule type="expression" dxfId="622" priority="623">
      <formula>AND(ISBLANK(H77),ISTEXT($F77))</formula>
    </cfRule>
  </conditionalFormatting>
  <conditionalFormatting sqref="H77">
    <cfRule type="expression" dxfId="621" priority="622">
      <formula>AND(ISBLANK(H77),ISTEXT($F77))</formula>
    </cfRule>
  </conditionalFormatting>
  <conditionalFormatting sqref="H77">
    <cfRule type="expression" dxfId="620" priority="621">
      <formula>AND(ISBLANK(H77),ISTEXT($F77))</formula>
    </cfRule>
  </conditionalFormatting>
  <conditionalFormatting sqref="H77">
    <cfRule type="expression" dxfId="619" priority="620">
      <formula>AND(ISBLANK(H77),ISTEXT($F77))</formula>
    </cfRule>
  </conditionalFormatting>
  <conditionalFormatting sqref="H77">
    <cfRule type="expression" dxfId="618" priority="619">
      <formula>AND(ISBLANK(H77),ISTEXT($F77))</formula>
    </cfRule>
  </conditionalFormatting>
  <conditionalFormatting sqref="H77">
    <cfRule type="expression" dxfId="617" priority="618">
      <formula>AND(ISBLANK(H77),ISTEXT($F77))</formula>
    </cfRule>
  </conditionalFormatting>
  <conditionalFormatting sqref="H77">
    <cfRule type="expression" dxfId="616" priority="617">
      <formula>AND(ISBLANK(H77),ISTEXT($F77))</formula>
    </cfRule>
  </conditionalFormatting>
  <conditionalFormatting sqref="H77">
    <cfRule type="expression" dxfId="615" priority="616">
      <formula>AND(ISBLANK(H77),ISTEXT($F77))</formula>
    </cfRule>
  </conditionalFormatting>
  <conditionalFormatting sqref="H77">
    <cfRule type="expression" dxfId="614" priority="615">
      <formula>AND(ISBLANK(H77),ISTEXT($F77))</formula>
    </cfRule>
  </conditionalFormatting>
  <conditionalFormatting sqref="H77">
    <cfRule type="expression" dxfId="613" priority="614">
      <formula>AND(ISBLANK(H77),ISTEXT($F77))</formula>
    </cfRule>
  </conditionalFormatting>
  <conditionalFormatting sqref="H77">
    <cfRule type="expression" dxfId="612" priority="613">
      <formula>AND(ISBLANK(H77),ISTEXT($F77))</formula>
    </cfRule>
  </conditionalFormatting>
  <conditionalFormatting sqref="H77">
    <cfRule type="expression" dxfId="611" priority="612">
      <formula>AND(ISBLANK(H77),ISTEXT($F77))</formula>
    </cfRule>
  </conditionalFormatting>
  <conditionalFormatting sqref="H77">
    <cfRule type="expression" dxfId="610" priority="611">
      <formula>AND(ISBLANK(H77),ISTEXT($F77))</formula>
    </cfRule>
  </conditionalFormatting>
  <conditionalFormatting sqref="H77">
    <cfRule type="expression" dxfId="609" priority="610">
      <formula>AND(ISBLANK(H77),ISTEXT($F77))</formula>
    </cfRule>
  </conditionalFormatting>
  <conditionalFormatting sqref="H77">
    <cfRule type="expression" dxfId="608" priority="609">
      <formula>AND(ISBLANK(H77),ISTEXT($F77))</formula>
    </cfRule>
  </conditionalFormatting>
  <conditionalFormatting sqref="H77">
    <cfRule type="expression" dxfId="607" priority="608">
      <formula>AND(ISBLANK(H77),ISTEXT($F77))</formula>
    </cfRule>
  </conditionalFormatting>
  <conditionalFormatting sqref="H77">
    <cfRule type="expression" dxfId="606" priority="607">
      <formula>AND(ISBLANK(H77),ISTEXT($F77))</formula>
    </cfRule>
  </conditionalFormatting>
  <conditionalFormatting sqref="I77">
    <cfRule type="expression" dxfId="605" priority="606">
      <formula>AND(ISBLANK(I77),ISTEXT($F77))</formula>
    </cfRule>
  </conditionalFormatting>
  <conditionalFormatting sqref="I77">
    <cfRule type="expression" dxfId="604" priority="605">
      <formula>AND(ISBLANK(I77),ISTEXT($F77))</formula>
    </cfRule>
  </conditionalFormatting>
  <conditionalFormatting sqref="I77">
    <cfRule type="expression" dxfId="603" priority="604">
      <formula>AND(ISBLANK(I77),ISTEXT($F77))</formula>
    </cfRule>
  </conditionalFormatting>
  <conditionalFormatting sqref="I77">
    <cfRule type="expression" dxfId="602" priority="603">
      <formula>AND(ISBLANK(I77),ISTEXT($F77))</formula>
    </cfRule>
  </conditionalFormatting>
  <conditionalFormatting sqref="I77">
    <cfRule type="expression" dxfId="601" priority="602">
      <formula>AND(ISBLANK(I77),ISTEXT($F77))</formula>
    </cfRule>
  </conditionalFormatting>
  <conditionalFormatting sqref="I77">
    <cfRule type="expression" dxfId="600" priority="601">
      <formula>AND(ISBLANK(I77),ISTEXT($F77))</formula>
    </cfRule>
  </conditionalFormatting>
  <conditionalFormatting sqref="I77">
    <cfRule type="expression" dxfId="599" priority="600">
      <formula>AND(ISBLANK(I77),ISTEXT($F77))</formula>
    </cfRule>
  </conditionalFormatting>
  <conditionalFormatting sqref="I77">
    <cfRule type="expression" dxfId="598" priority="599">
      <formula>AND(ISBLANK(I77),ISTEXT($F77))</formula>
    </cfRule>
  </conditionalFormatting>
  <conditionalFormatting sqref="I77">
    <cfRule type="expression" dxfId="597" priority="598">
      <formula>AND(ISBLANK(I77),ISTEXT($F77))</formula>
    </cfRule>
  </conditionalFormatting>
  <conditionalFormatting sqref="I77">
    <cfRule type="expression" dxfId="596" priority="597">
      <formula>AND(ISBLANK(I77),ISTEXT($F77))</formula>
    </cfRule>
  </conditionalFormatting>
  <conditionalFormatting sqref="I77">
    <cfRule type="expression" dxfId="595" priority="596">
      <formula>AND(ISBLANK(I77),ISTEXT($F77))</formula>
    </cfRule>
  </conditionalFormatting>
  <conditionalFormatting sqref="I77">
    <cfRule type="expression" dxfId="594" priority="595">
      <formula>AND(ISBLANK(I77),ISTEXT($F77))</formula>
    </cfRule>
  </conditionalFormatting>
  <conditionalFormatting sqref="I77">
    <cfRule type="expression" dxfId="593" priority="594">
      <formula>AND(ISBLANK(I77),ISTEXT($F77))</formula>
    </cfRule>
  </conditionalFormatting>
  <conditionalFormatting sqref="I77">
    <cfRule type="expression" dxfId="592" priority="593">
      <formula>AND(ISBLANK(I77),ISTEXT($F77))</formula>
    </cfRule>
  </conditionalFormatting>
  <conditionalFormatting sqref="I77">
    <cfRule type="expression" dxfId="591" priority="592">
      <formula>AND(ISBLANK(I77),ISTEXT($F77))</formula>
    </cfRule>
  </conditionalFormatting>
  <conditionalFormatting sqref="I77">
    <cfRule type="expression" dxfId="590" priority="591">
      <formula>AND(ISBLANK(I77),ISTEXT($F77))</formula>
    </cfRule>
  </conditionalFormatting>
  <conditionalFormatting sqref="I77">
    <cfRule type="expression" dxfId="589" priority="590">
      <formula>AND(ISBLANK(I77),ISTEXT($F77))</formula>
    </cfRule>
  </conditionalFormatting>
  <conditionalFormatting sqref="I77">
    <cfRule type="expression" dxfId="588" priority="589">
      <formula>AND(ISBLANK(I77),ISTEXT($F77))</formula>
    </cfRule>
  </conditionalFormatting>
  <conditionalFormatting sqref="I77">
    <cfRule type="expression" dxfId="587" priority="588">
      <formula>AND(ISBLANK(I77),ISTEXT($F77))</formula>
    </cfRule>
  </conditionalFormatting>
  <conditionalFormatting sqref="I77">
    <cfRule type="expression" dxfId="586" priority="587">
      <formula>AND(ISBLANK(I77),ISTEXT($F77))</formula>
    </cfRule>
  </conditionalFormatting>
  <conditionalFormatting sqref="I77">
    <cfRule type="expression" dxfId="585" priority="586">
      <formula>AND(ISBLANK(I77),ISTEXT($F77))</formula>
    </cfRule>
  </conditionalFormatting>
  <conditionalFormatting sqref="I77">
    <cfRule type="expression" dxfId="584" priority="585">
      <formula>AND(ISBLANK(I77),ISTEXT($F77))</formula>
    </cfRule>
  </conditionalFormatting>
  <conditionalFormatting sqref="I77">
    <cfRule type="expression" dxfId="583" priority="584">
      <formula>AND(ISBLANK(I77),ISTEXT($F77))</formula>
    </cfRule>
  </conditionalFormatting>
  <conditionalFormatting sqref="I77">
    <cfRule type="expression" dxfId="582" priority="583">
      <formula>AND(ISBLANK(I77),ISTEXT($F77))</formula>
    </cfRule>
  </conditionalFormatting>
  <conditionalFormatting sqref="I77">
    <cfRule type="expression" dxfId="581" priority="582">
      <formula>AND(ISBLANK(I77),ISTEXT($F77))</formula>
    </cfRule>
  </conditionalFormatting>
  <conditionalFormatting sqref="I77">
    <cfRule type="expression" dxfId="580" priority="581">
      <formula>AND(ISBLANK(I77),ISTEXT($F77))</formula>
    </cfRule>
  </conditionalFormatting>
  <conditionalFormatting sqref="I77">
    <cfRule type="expression" dxfId="579" priority="580">
      <formula>AND(ISBLANK(I77),ISTEXT($F77))</formula>
    </cfRule>
  </conditionalFormatting>
  <conditionalFormatting sqref="I77">
    <cfRule type="expression" dxfId="578" priority="579">
      <formula>AND(ISBLANK(I77),ISTEXT($F77))</formula>
    </cfRule>
  </conditionalFormatting>
  <conditionalFormatting sqref="I77">
    <cfRule type="expression" dxfId="577" priority="578">
      <formula>AND(ISBLANK(I77),ISTEXT($F77))</formula>
    </cfRule>
  </conditionalFormatting>
  <conditionalFormatting sqref="I77">
    <cfRule type="expression" dxfId="576" priority="577">
      <formula>AND(ISBLANK(I77),ISTEXT($F77))</formula>
    </cfRule>
  </conditionalFormatting>
  <conditionalFormatting sqref="I77">
    <cfRule type="expression" dxfId="575" priority="576">
      <formula>AND(ISBLANK(I77),ISTEXT($F77))</formula>
    </cfRule>
  </conditionalFormatting>
  <conditionalFormatting sqref="I77">
    <cfRule type="expression" dxfId="574" priority="575">
      <formula>AND(ISBLANK(I77),ISTEXT($F77))</formula>
    </cfRule>
  </conditionalFormatting>
  <conditionalFormatting sqref="G78">
    <cfRule type="expression" dxfId="573" priority="574">
      <formula>AND(ISBLANK(G78),ISTEXT($F78))</formula>
    </cfRule>
  </conditionalFormatting>
  <conditionalFormatting sqref="H78">
    <cfRule type="expression" dxfId="572" priority="573">
      <formula>AND(ISBLANK(H78),ISTEXT($F78))</formula>
    </cfRule>
  </conditionalFormatting>
  <conditionalFormatting sqref="H78">
    <cfRule type="expression" dxfId="571" priority="572">
      <formula>AND(ISBLANK(H78),ISTEXT($F78))</formula>
    </cfRule>
  </conditionalFormatting>
  <conditionalFormatting sqref="H78">
    <cfRule type="expression" dxfId="570" priority="571">
      <formula>AND(ISBLANK(H78),ISTEXT($F78))</formula>
    </cfRule>
  </conditionalFormatting>
  <conditionalFormatting sqref="H78">
    <cfRule type="expression" dxfId="569" priority="570">
      <formula>AND(ISBLANK(H78),ISTEXT($F78))</formula>
    </cfRule>
  </conditionalFormatting>
  <conditionalFormatting sqref="H78">
    <cfRule type="expression" dxfId="568" priority="569">
      <formula>AND(ISBLANK(H78),ISTEXT($F78))</formula>
    </cfRule>
  </conditionalFormatting>
  <conditionalFormatting sqref="H78">
    <cfRule type="expression" dxfId="567" priority="568">
      <formula>AND(ISBLANK(H78),ISTEXT($F78))</formula>
    </cfRule>
  </conditionalFormatting>
  <conditionalFormatting sqref="H78">
    <cfRule type="expression" dxfId="566" priority="567">
      <formula>AND(ISBLANK(H78),ISTEXT($F78))</formula>
    </cfRule>
  </conditionalFormatting>
  <conditionalFormatting sqref="H78">
    <cfRule type="expression" dxfId="565" priority="566">
      <formula>AND(ISBLANK(H78),ISTEXT($F78))</formula>
    </cfRule>
  </conditionalFormatting>
  <conditionalFormatting sqref="H78">
    <cfRule type="expression" dxfId="564" priority="565">
      <formula>AND(ISBLANK(H78),ISTEXT($F78))</formula>
    </cfRule>
  </conditionalFormatting>
  <conditionalFormatting sqref="H78">
    <cfRule type="expression" dxfId="563" priority="564">
      <formula>AND(ISBLANK(H78),ISTEXT($F78))</formula>
    </cfRule>
  </conditionalFormatting>
  <conditionalFormatting sqref="H78">
    <cfRule type="expression" dxfId="562" priority="563">
      <formula>AND(ISBLANK(H78),ISTEXT($F78))</formula>
    </cfRule>
  </conditionalFormatting>
  <conditionalFormatting sqref="H78">
    <cfRule type="expression" dxfId="561" priority="562">
      <formula>AND(ISBLANK(H78),ISTEXT($F78))</formula>
    </cfRule>
  </conditionalFormatting>
  <conditionalFormatting sqref="H78">
    <cfRule type="expression" dxfId="560" priority="561">
      <formula>AND(ISBLANK(H78),ISTEXT($F78))</formula>
    </cfRule>
  </conditionalFormatting>
  <conditionalFormatting sqref="H78">
    <cfRule type="expression" dxfId="559" priority="560">
      <formula>AND(ISBLANK(H78),ISTEXT($F78))</formula>
    </cfRule>
  </conditionalFormatting>
  <conditionalFormatting sqref="H78">
    <cfRule type="expression" dxfId="558" priority="559">
      <formula>AND(ISBLANK(H78),ISTEXT($F78))</formula>
    </cfRule>
  </conditionalFormatting>
  <conditionalFormatting sqref="H78">
    <cfRule type="expression" dxfId="557" priority="558">
      <formula>AND(ISBLANK(H78),ISTEXT($F78))</formula>
    </cfRule>
  </conditionalFormatting>
  <conditionalFormatting sqref="H78">
    <cfRule type="expression" dxfId="556" priority="557">
      <formula>AND(ISBLANK(H78),ISTEXT($F78))</formula>
    </cfRule>
  </conditionalFormatting>
  <conditionalFormatting sqref="H78">
    <cfRule type="expression" dxfId="555" priority="556">
      <formula>AND(ISBLANK(H78),ISTEXT($F78))</formula>
    </cfRule>
  </conditionalFormatting>
  <conditionalFormatting sqref="H78">
    <cfRule type="expression" dxfId="554" priority="555">
      <formula>AND(ISBLANK(H78),ISTEXT($F78))</formula>
    </cfRule>
  </conditionalFormatting>
  <conditionalFormatting sqref="H78">
    <cfRule type="expression" dxfId="553" priority="554">
      <formula>AND(ISBLANK(H78),ISTEXT($F78))</formula>
    </cfRule>
  </conditionalFormatting>
  <conditionalFormatting sqref="H78">
    <cfRule type="expression" dxfId="552" priority="553">
      <formula>AND(ISBLANK(H78),ISTEXT($F78))</formula>
    </cfRule>
  </conditionalFormatting>
  <conditionalFormatting sqref="H78">
    <cfRule type="expression" dxfId="551" priority="552">
      <formula>AND(ISBLANK(H78),ISTEXT($F78))</formula>
    </cfRule>
  </conditionalFormatting>
  <conditionalFormatting sqref="H78">
    <cfRule type="expression" dxfId="550" priority="551">
      <formula>AND(ISBLANK(H78),ISTEXT($F78))</formula>
    </cfRule>
  </conditionalFormatting>
  <conditionalFormatting sqref="H78">
    <cfRule type="expression" dxfId="549" priority="550">
      <formula>AND(ISBLANK(H78),ISTEXT($F78))</formula>
    </cfRule>
  </conditionalFormatting>
  <conditionalFormatting sqref="H78">
    <cfRule type="expression" dxfId="548" priority="549">
      <formula>AND(ISBLANK(H78),ISTEXT($F78))</formula>
    </cfRule>
  </conditionalFormatting>
  <conditionalFormatting sqref="H78">
    <cfRule type="expression" dxfId="547" priority="548">
      <formula>AND(ISBLANK(H78),ISTEXT($F78))</formula>
    </cfRule>
  </conditionalFormatting>
  <conditionalFormatting sqref="H78">
    <cfRule type="expression" dxfId="546" priority="547">
      <formula>AND(ISBLANK(H78),ISTEXT($F78))</formula>
    </cfRule>
  </conditionalFormatting>
  <conditionalFormatting sqref="H78">
    <cfRule type="expression" dxfId="545" priority="546">
      <formula>AND(ISBLANK(H78),ISTEXT($F78))</formula>
    </cfRule>
  </conditionalFormatting>
  <conditionalFormatting sqref="H78">
    <cfRule type="expression" dxfId="544" priority="545">
      <formula>AND(ISBLANK(H78),ISTEXT($F78))</formula>
    </cfRule>
  </conditionalFormatting>
  <conditionalFormatting sqref="H78">
    <cfRule type="expression" dxfId="543" priority="544">
      <formula>AND(ISBLANK(H78),ISTEXT($F78))</formula>
    </cfRule>
  </conditionalFormatting>
  <conditionalFormatting sqref="H78">
    <cfRule type="expression" dxfId="542" priority="543">
      <formula>AND(ISBLANK(H78),ISTEXT($F78))</formula>
    </cfRule>
  </conditionalFormatting>
  <conditionalFormatting sqref="H78">
    <cfRule type="expression" dxfId="541" priority="542">
      <formula>AND(ISBLANK(H78),ISTEXT($F78))</formula>
    </cfRule>
  </conditionalFormatting>
  <conditionalFormatting sqref="I78">
    <cfRule type="expression" dxfId="540" priority="541">
      <formula>AND(ISBLANK(I78),ISTEXT($F78))</formula>
    </cfRule>
  </conditionalFormatting>
  <conditionalFormatting sqref="I78">
    <cfRule type="expression" dxfId="539" priority="540">
      <formula>AND(ISBLANK(I78),ISTEXT($F78))</formula>
    </cfRule>
  </conditionalFormatting>
  <conditionalFormatting sqref="I78">
    <cfRule type="expression" dxfId="538" priority="539">
      <formula>AND(ISBLANK(I78),ISTEXT($F78))</formula>
    </cfRule>
  </conditionalFormatting>
  <conditionalFormatting sqref="I78">
    <cfRule type="expression" dxfId="537" priority="538">
      <formula>AND(ISBLANK(I78),ISTEXT($F78))</formula>
    </cfRule>
  </conditionalFormatting>
  <conditionalFormatting sqref="I78">
    <cfRule type="expression" dxfId="536" priority="537">
      <formula>AND(ISBLANK(I78),ISTEXT($F78))</formula>
    </cfRule>
  </conditionalFormatting>
  <conditionalFormatting sqref="I78">
    <cfRule type="expression" dxfId="535" priority="536">
      <formula>AND(ISBLANK(I78),ISTEXT($F78))</formula>
    </cfRule>
  </conditionalFormatting>
  <conditionalFormatting sqref="I78">
    <cfRule type="expression" dxfId="534" priority="535">
      <formula>AND(ISBLANK(I78),ISTEXT($F78))</formula>
    </cfRule>
  </conditionalFormatting>
  <conditionalFormatting sqref="I78">
    <cfRule type="expression" dxfId="533" priority="534">
      <formula>AND(ISBLANK(I78),ISTEXT($F78))</formula>
    </cfRule>
  </conditionalFormatting>
  <conditionalFormatting sqref="I78">
    <cfRule type="expression" dxfId="532" priority="533">
      <formula>AND(ISBLANK(I78),ISTEXT($F78))</formula>
    </cfRule>
  </conditionalFormatting>
  <conditionalFormatting sqref="I78">
    <cfRule type="expression" dxfId="531" priority="532">
      <formula>AND(ISBLANK(I78),ISTEXT($F78))</formula>
    </cfRule>
  </conditionalFormatting>
  <conditionalFormatting sqref="I78">
    <cfRule type="expression" dxfId="530" priority="531">
      <formula>AND(ISBLANK(I78),ISTEXT($F78))</formula>
    </cfRule>
  </conditionalFormatting>
  <conditionalFormatting sqref="I78">
    <cfRule type="expression" dxfId="529" priority="530">
      <formula>AND(ISBLANK(I78),ISTEXT($F78))</formula>
    </cfRule>
  </conditionalFormatting>
  <conditionalFormatting sqref="I78">
    <cfRule type="expression" dxfId="528" priority="529">
      <formula>AND(ISBLANK(I78),ISTEXT($F78))</formula>
    </cfRule>
  </conditionalFormatting>
  <conditionalFormatting sqref="I78">
    <cfRule type="expression" dxfId="527" priority="528">
      <formula>AND(ISBLANK(I78),ISTEXT($F78))</formula>
    </cfRule>
  </conditionalFormatting>
  <conditionalFormatting sqref="I78">
    <cfRule type="expression" dxfId="526" priority="527">
      <formula>AND(ISBLANK(I78),ISTEXT($F78))</formula>
    </cfRule>
  </conditionalFormatting>
  <conditionalFormatting sqref="I78">
    <cfRule type="expression" dxfId="525" priority="526">
      <formula>AND(ISBLANK(I78),ISTEXT($F78))</formula>
    </cfRule>
  </conditionalFormatting>
  <conditionalFormatting sqref="I78">
    <cfRule type="expression" dxfId="524" priority="525">
      <formula>AND(ISBLANK(I78),ISTEXT($F78))</formula>
    </cfRule>
  </conditionalFormatting>
  <conditionalFormatting sqref="I78">
    <cfRule type="expression" dxfId="523" priority="524">
      <formula>AND(ISBLANK(I78),ISTEXT($F78))</formula>
    </cfRule>
  </conditionalFormatting>
  <conditionalFormatting sqref="I78">
    <cfRule type="expression" dxfId="522" priority="523">
      <formula>AND(ISBLANK(I78),ISTEXT($F78))</formula>
    </cfRule>
  </conditionalFormatting>
  <conditionalFormatting sqref="I78">
    <cfRule type="expression" dxfId="521" priority="522">
      <formula>AND(ISBLANK(I78),ISTEXT($F78))</formula>
    </cfRule>
  </conditionalFormatting>
  <conditionalFormatting sqref="I78">
    <cfRule type="expression" dxfId="520" priority="521">
      <formula>AND(ISBLANK(I78),ISTEXT($F78))</formula>
    </cfRule>
  </conditionalFormatting>
  <conditionalFormatting sqref="I78">
    <cfRule type="expression" dxfId="519" priority="520">
      <formula>AND(ISBLANK(I78),ISTEXT($F78))</formula>
    </cfRule>
  </conditionalFormatting>
  <conditionalFormatting sqref="I78">
    <cfRule type="expression" dxfId="518" priority="519">
      <formula>AND(ISBLANK(I78),ISTEXT($F78))</formula>
    </cfRule>
  </conditionalFormatting>
  <conditionalFormatting sqref="I78">
    <cfRule type="expression" dxfId="517" priority="518">
      <formula>AND(ISBLANK(I78),ISTEXT($F78))</formula>
    </cfRule>
  </conditionalFormatting>
  <conditionalFormatting sqref="I78">
    <cfRule type="expression" dxfId="516" priority="517">
      <formula>AND(ISBLANK(I78),ISTEXT($F78))</formula>
    </cfRule>
  </conditionalFormatting>
  <conditionalFormatting sqref="I78">
    <cfRule type="expression" dxfId="515" priority="516">
      <formula>AND(ISBLANK(I78),ISTEXT($F78))</formula>
    </cfRule>
  </conditionalFormatting>
  <conditionalFormatting sqref="I78">
    <cfRule type="expression" dxfId="514" priority="515">
      <formula>AND(ISBLANK(I78),ISTEXT($F78))</formula>
    </cfRule>
  </conditionalFormatting>
  <conditionalFormatting sqref="I78">
    <cfRule type="expression" dxfId="513" priority="514">
      <formula>AND(ISBLANK(I78),ISTEXT($F78))</formula>
    </cfRule>
  </conditionalFormatting>
  <conditionalFormatting sqref="I78">
    <cfRule type="expression" dxfId="512" priority="513">
      <formula>AND(ISBLANK(I78),ISTEXT($F78))</formula>
    </cfRule>
  </conditionalFormatting>
  <conditionalFormatting sqref="I78">
    <cfRule type="expression" dxfId="511" priority="512">
      <formula>AND(ISBLANK(I78),ISTEXT($F78))</formula>
    </cfRule>
  </conditionalFormatting>
  <conditionalFormatting sqref="I78">
    <cfRule type="expression" dxfId="510" priority="511">
      <formula>AND(ISBLANK(I78),ISTEXT($F78))</formula>
    </cfRule>
  </conditionalFormatting>
  <conditionalFormatting sqref="I78">
    <cfRule type="expression" dxfId="509" priority="510">
      <formula>AND(ISBLANK(I78),ISTEXT($F78))</formula>
    </cfRule>
  </conditionalFormatting>
  <conditionalFormatting sqref="F79">
    <cfRule type="expression" dxfId="508" priority="509">
      <formula>AND(ISBLANK(F79),ISTEXT($F79))</formula>
    </cfRule>
  </conditionalFormatting>
  <conditionalFormatting sqref="F79">
    <cfRule type="expression" dxfId="507" priority="508">
      <formula>AND(ISBLANK(F79),ISTEXT($F79))</formula>
    </cfRule>
  </conditionalFormatting>
  <conditionalFormatting sqref="G79">
    <cfRule type="expression" dxfId="506" priority="507">
      <formula>AND(ISBLANK(G79),ISTEXT($F79))</formula>
    </cfRule>
  </conditionalFormatting>
  <conditionalFormatting sqref="G79">
    <cfRule type="expression" dxfId="505" priority="506">
      <formula>AND(ISBLANK(G79),ISTEXT($F79))</formula>
    </cfRule>
  </conditionalFormatting>
  <conditionalFormatting sqref="H79">
    <cfRule type="expression" dxfId="504" priority="505">
      <formula>AND(ISBLANK(H79),ISTEXT($F79))</formula>
    </cfRule>
  </conditionalFormatting>
  <conditionalFormatting sqref="H79">
    <cfRule type="expression" dxfId="503" priority="504">
      <formula>AND(ISBLANK(H79),ISTEXT($F79))</formula>
    </cfRule>
  </conditionalFormatting>
  <conditionalFormatting sqref="H79">
    <cfRule type="expression" dxfId="502" priority="503">
      <formula>AND(ISBLANK(H79),ISTEXT($F79))</formula>
    </cfRule>
  </conditionalFormatting>
  <conditionalFormatting sqref="H79">
    <cfRule type="expression" dxfId="501" priority="502">
      <formula>AND(ISBLANK(H79),ISTEXT($F79))</formula>
    </cfRule>
  </conditionalFormatting>
  <conditionalFormatting sqref="H79">
    <cfRule type="expression" dxfId="500" priority="501">
      <formula>AND(ISBLANK(H79),ISTEXT($F79))</formula>
    </cfRule>
  </conditionalFormatting>
  <conditionalFormatting sqref="H79">
    <cfRule type="expression" dxfId="499" priority="500">
      <formula>AND(ISBLANK(H79),ISTEXT($F79))</formula>
    </cfRule>
  </conditionalFormatting>
  <conditionalFormatting sqref="H79">
    <cfRule type="expression" dxfId="498" priority="499">
      <formula>AND(ISBLANK(H79),ISTEXT($F79))</formula>
    </cfRule>
  </conditionalFormatting>
  <conditionalFormatting sqref="H79">
    <cfRule type="expression" dxfId="497" priority="498">
      <formula>AND(ISBLANK(H79),ISTEXT($F79))</formula>
    </cfRule>
  </conditionalFormatting>
  <conditionalFormatting sqref="H79">
    <cfRule type="expression" dxfId="496" priority="497">
      <formula>AND(ISBLANK(H79),ISTEXT($F79))</formula>
    </cfRule>
  </conditionalFormatting>
  <conditionalFormatting sqref="H79">
    <cfRule type="expression" dxfId="495" priority="496">
      <formula>AND(ISBLANK(H79),ISTEXT($F79))</formula>
    </cfRule>
  </conditionalFormatting>
  <conditionalFormatting sqref="H79">
    <cfRule type="expression" dxfId="494" priority="495">
      <formula>AND(ISBLANK(H79),ISTEXT($F79))</formula>
    </cfRule>
  </conditionalFormatting>
  <conditionalFormatting sqref="H79">
    <cfRule type="expression" dxfId="493" priority="494">
      <formula>AND(ISBLANK(H79),ISTEXT($F79))</formula>
    </cfRule>
  </conditionalFormatting>
  <conditionalFormatting sqref="H79">
    <cfRule type="expression" dxfId="492" priority="493">
      <formula>AND(ISBLANK(H79),ISTEXT($F79))</formula>
    </cfRule>
  </conditionalFormatting>
  <conditionalFormatting sqref="H79">
    <cfRule type="expression" dxfId="491" priority="492">
      <formula>AND(ISBLANK(H79),ISTEXT($F79))</formula>
    </cfRule>
  </conditionalFormatting>
  <conditionalFormatting sqref="H79">
    <cfRule type="expression" dxfId="490" priority="491">
      <formula>AND(ISBLANK(H79),ISTEXT($F79))</formula>
    </cfRule>
  </conditionalFormatting>
  <conditionalFormatting sqref="H79">
    <cfRule type="expression" dxfId="489" priority="490">
      <formula>AND(ISBLANK(H79),ISTEXT($F79))</formula>
    </cfRule>
  </conditionalFormatting>
  <conditionalFormatting sqref="H79">
    <cfRule type="expression" dxfId="488" priority="489">
      <formula>AND(ISBLANK(H79),ISTEXT($F79))</formula>
    </cfRule>
  </conditionalFormatting>
  <conditionalFormatting sqref="H79">
    <cfRule type="expression" dxfId="487" priority="488">
      <formula>AND(ISBLANK(H79),ISTEXT($F79))</formula>
    </cfRule>
  </conditionalFormatting>
  <conditionalFormatting sqref="H79">
    <cfRule type="expression" dxfId="486" priority="487">
      <formula>AND(ISBLANK(H79),ISTEXT($F79))</formula>
    </cfRule>
  </conditionalFormatting>
  <conditionalFormatting sqref="H79">
    <cfRule type="expression" dxfId="485" priority="486">
      <formula>AND(ISBLANK(H79),ISTEXT($F79))</formula>
    </cfRule>
  </conditionalFormatting>
  <conditionalFormatting sqref="H79">
    <cfRule type="expression" dxfId="484" priority="485">
      <formula>AND(ISBLANK(H79),ISTEXT($F79))</formula>
    </cfRule>
  </conditionalFormatting>
  <conditionalFormatting sqref="H79">
    <cfRule type="expression" dxfId="483" priority="484">
      <formula>AND(ISBLANK(H79),ISTEXT($F79))</formula>
    </cfRule>
  </conditionalFormatting>
  <conditionalFormatting sqref="H79">
    <cfRule type="expression" dxfId="482" priority="483">
      <formula>AND(ISBLANK(H79),ISTEXT($F79))</formula>
    </cfRule>
  </conditionalFormatting>
  <conditionalFormatting sqref="H79">
    <cfRule type="expression" dxfId="481" priority="482">
      <formula>AND(ISBLANK(H79),ISTEXT($F79))</formula>
    </cfRule>
  </conditionalFormatting>
  <conditionalFormatting sqref="H79">
    <cfRule type="expression" dxfId="480" priority="481">
      <formula>AND(ISBLANK(H79),ISTEXT($F79))</formula>
    </cfRule>
  </conditionalFormatting>
  <conditionalFormatting sqref="H79">
    <cfRule type="expression" dxfId="479" priority="480">
      <formula>AND(ISBLANK(H79),ISTEXT($F79))</formula>
    </cfRule>
  </conditionalFormatting>
  <conditionalFormatting sqref="H79">
    <cfRule type="expression" dxfId="478" priority="479">
      <formula>AND(ISBLANK(H79),ISTEXT($F79))</formula>
    </cfRule>
  </conditionalFormatting>
  <conditionalFormatting sqref="H79">
    <cfRule type="expression" dxfId="477" priority="478">
      <formula>AND(ISBLANK(H79),ISTEXT($F79))</formula>
    </cfRule>
  </conditionalFormatting>
  <conditionalFormatting sqref="H79">
    <cfRule type="expression" dxfId="476" priority="477">
      <formula>AND(ISBLANK(H79),ISTEXT($F79))</formula>
    </cfRule>
  </conditionalFormatting>
  <conditionalFormatting sqref="H79">
    <cfRule type="expression" dxfId="475" priority="476">
      <formula>AND(ISBLANK(H79),ISTEXT($F79))</formula>
    </cfRule>
  </conditionalFormatting>
  <conditionalFormatting sqref="H79">
    <cfRule type="expression" dxfId="474" priority="475">
      <formula>AND(ISBLANK(H79),ISTEXT($F79))</formula>
    </cfRule>
  </conditionalFormatting>
  <conditionalFormatting sqref="H79">
    <cfRule type="expression" dxfId="473" priority="474">
      <formula>AND(ISBLANK(H79),ISTEXT($F79))</formula>
    </cfRule>
  </conditionalFormatting>
  <conditionalFormatting sqref="I79">
    <cfRule type="expression" dxfId="472" priority="473">
      <formula>AND(ISBLANK(I79),ISTEXT($F79))</formula>
    </cfRule>
  </conditionalFormatting>
  <conditionalFormatting sqref="I79">
    <cfRule type="expression" dxfId="471" priority="472">
      <formula>AND(ISBLANK(I79),ISTEXT($F79))</formula>
    </cfRule>
  </conditionalFormatting>
  <conditionalFormatting sqref="I79">
    <cfRule type="expression" dxfId="470" priority="471">
      <formula>AND(ISBLANK(I79),ISTEXT($F79))</formula>
    </cfRule>
  </conditionalFormatting>
  <conditionalFormatting sqref="I79">
    <cfRule type="expression" dxfId="469" priority="470">
      <formula>AND(ISBLANK(I79),ISTEXT($F79))</formula>
    </cfRule>
  </conditionalFormatting>
  <conditionalFormatting sqref="I79">
    <cfRule type="expression" dxfId="468" priority="469">
      <formula>AND(ISBLANK(I79),ISTEXT($F79))</formula>
    </cfRule>
  </conditionalFormatting>
  <conditionalFormatting sqref="I79">
    <cfRule type="expression" dxfId="467" priority="468">
      <formula>AND(ISBLANK(I79),ISTEXT($F79))</formula>
    </cfRule>
  </conditionalFormatting>
  <conditionalFormatting sqref="I79">
    <cfRule type="expression" dxfId="466" priority="467">
      <formula>AND(ISBLANK(I79),ISTEXT($F79))</formula>
    </cfRule>
  </conditionalFormatting>
  <conditionalFormatting sqref="I79">
    <cfRule type="expression" dxfId="465" priority="466">
      <formula>AND(ISBLANK(I79),ISTEXT($F79))</formula>
    </cfRule>
  </conditionalFormatting>
  <conditionalFormatting sqref="I79">
    <cfRule type="expression" dxfId="464" priority="465">
      <formula>AND(ISBLANK(I79),ISTEXT($F79))</formula>
    </cfRule>
  </conditionalFormatting>
  <conditionalFormatting sqref="I79">
    <cfRule type="expression" dxfId="463" priority="464">
      <formula>AND(ISBLANK(I79),ISTEXT($F79))</formula>
    </cfRule>
  </conditionalFormatting>
  <conditionalFormatting sqref="I79">
    <cfRule type="expression" dxfId="462" priority="463">
      <formula>AND(ISBLANK(I79),ISTEXT($F79))</formula>
    </cfRule>
  </conditionalFormatting>
  <conditionalFormatting sqref="I79">
    <cfRule type="expression" dxfId="461" priority="462">
      <formula>AND(ISBLANK(I79),ISTEXT($F79))</formula>
    </cfRule>
  </conditionalFormatting>
  <conditionalFormatting sqref="I79">
    <cfRule type="expression" dxfId="460" priority="461">
      <formula>AND(ISBLANK(I79),ISTEXT($F79))</formula>
    </cfRule>
  </conditionalFormatting>
  <conditionalFormatting sqref="I79">
    <cfRule type="expression" dxfId="459" priority="460">
      <formula>AND(ISBLANK(I79),ISTEXT($F79))</formula>
    </cfRule>
  </conditionalFormatting>
  <conditionalFormatting sqref="I79">
    <cfRule type="expression" dxfId="458" priority="459">
      <formula>AND(ISBLANK(I79),ISTEXT($F79))</formula>
    </cfRule>
  </conditionalFormatting>
  <conditionalFormatting sqref="I79">
    <cfRule type="expression" dxfId="457" priority="458">
      <formula>AND(ISBLANK(I79),ISTEXT($F79))</formula>
    </cfRule>
  </conditionalFormatting>
  <conditionalFormatting sqref="I79">
    <cfRule type="expression" dxfId="456" priority="457">
      <formula>AND(ISBLANK(I79),ISTEXT($F79))</formula>
    </cfRule>
  </conditionalFormatting>
  <conditionalFormatting sqref="I79">
    <cfRule type="expression" dxfId="455" priority="456">
      <formula>AND(ISBLANK(I79),ISTEXT($F79))</formula>
    </cfRule>
  </conditionalFormatting>
  <conditionalFormatting sqref="I79">
    <cfRule type="expression" dxfId="454" priority="455">
      <formula>AND(ISBLANK(I79),ISTEXT($F79))</formula>
    </cfRule>
  </conditionalFormatting>
  <conditionalFormatting sqref="I79">
    <cfRule type="expression" dxfId="453" priority="454">
      <formula>AND(ISBLANK(I79),ISTEXT($F79))</formula>
    </cfRule>
  </conditionalFormatting>
  <conditionalFormatting sqref="I79">
    <cfRule type="expression" dxfId="452" priority="453">
      <formula>AND(ISBLANK(I79),ISTEXT($F79))</formula>
    </cfRule>
  </conditionalFormatting>
  <conditionalFormatting sqref="I79">
    <cfRule type="expression" dxfId="451" priority="452">
      <formula>AND(ISBLANK(I79),ISTEXT($F79))</formula>
    </cfRule>
  </conditionalFormatting>
  <conditionalFormatting sqref="I79">
    <cfRule type="expression" dxfId="450" priority="451">
      <formula>AND(ISBLANK(I79),ISTEXT($F79))</formula>
    </cfRule>
  </conditionalFormatting>
  <conditionalFormatting sqref="I79">
    <cfRule type="expression" dxfId="449" priority="450">
      <formula>AND(ISBLANK(I79),ISTEXT($F79))</formula>
    </cfRule>
  </conditionalFormatting>
  <conditionalFormatting sqref="I79">
    <cfRule type="expression" dxfId="448" priority="449">
      <formula>AND(ISBLANK(I79),ISTEXT($F79))</formula>
    </cfRule>
  </conditionalFormatting>
  <conditionalFormatting sqref="I79">
    <cfRule type="expression" dxfId="447" priority="448">
      <formula>AND(ISBLANK(I79),ISTEXT($F79))</formula>
    </cfRule>
  </conditionalFormatting>
  <conditionalFormatting sqref="I79">
    <cfRule type="expression" dxfId="446" priority="447">
      <formula>AND(ISBLANK(I79),ISTEXT($F79))</formula>
    </cfRule>
  </conditionalFormatting>
  <conditionalFormatting sqref="I79">
    <cfRule type="expression" dxfId="445" priority="446">
      <formula>AND(ISBLANK(I79),ISTEXT($F79))</formula>
    </cfRule>
  </conditionalFormatting>
  <conditionalFormatting sqref="I79">
    <cfRule type="expression" dxfId="444" priority="445">
      <formula>AND(ISBLANK(I79),ISTEXT($F79))</formula>
    </cfRule>
  </conditionalFormatting>
  <conditionalFormatting sqref="I79">
    <cfRule type="expression" dxfId="443" priority="444">
      <formula>AND(ISBLANK(I79),ISTEXT($F79))</formula>
    </cfRule>
  </conditionalFormatting>
  <conditionalFormatting sqref="I79">
    <cfRule type="expression" dxfId="442" priority="443">
      <formula>AND(ISBLANK(I79),ISTEXT($F79))</formula>
    </cfRule>
  </conditionalFormatting>
  <conditionalFormatting sqref="I79">
    <cfRule type="expression" dxfId="441" priority="442">
      <formula>AND(ISBLANK(I79),ISTEXT($F79))</formula>
    </cfRule>
  </conditionalFormatting>
  <conditionalFormatting sqref="H80">
    <cfRule type="expression" dxfId="440" priority="441">
      <formula>AND(ISBLANK(H80),ISTEXT($F80))</formula>
    </cfRule>
  </conditionalFormatting>
  <conditionalFormatting sqref="H80">
    <cfRule type="expression" dxfId="439" priority="440">
      <formula>AND(ISBLANK(H80),ISTEXT($F80))</formula>
    </cfRule>
  </conditionalFormatting>
  <conditionalFormatting sqref="H80">
    <cfRule type="expression" dxfId="438" priority="439">
      <formula>AND(ISBLANK(H80),ISTEXT($F80))</formula>
    </cfRule>
  </conditionalFormatting>
  <conditionalFormatting sqref="H80">
    <cfRule type="expression" dxfId="437" priority="438">
      <formula>AND(ISBLANK(H80),ISTEXT($F80))</formula>
    </cfRule>
  </conditionalFormatting>
  <conditionalFormatting sqref="H80">
    <cfRule type="expression" dxfId="436" priority="437">
      <formula>AND(ISBLANK(H80),ISTEXT($F80))</formula>
    </cfRule>
  </conditionalFormatting>
  <conditionalFormatting sqref="H80">
    <cfRule type="expression" dxfId="435" priority="436">
      <formula>AND(ISBLANK(H80),ISTEXT($F80))</formula>
    </cfRule>
  </conditionalFormatting>
  <conditionalFormatting sqref="H80">
    <cfRule type="expression" dxfId="434" priority="435">
      <formula>AND(ISBLANK(H80),ISTEXT($F80))</formula>
    </cfRule>
  </conditionalFormatting>
  <conditionalFormatting sqref="H80">
    <cfRule type="expression" dxfId="433" priority="434">
      <formula>AND(ISBLANK(H80),ISTEXT($F80))</formula>
    </cfRule>
  </conditionalFormatting>
  <conditionalFormatting sqref="H80">
    <cfRule type="expression" dxfId="432" priority="433">
      <formula>AND(ISBLANK(H80),ISTEXT($F80))</formula>
    </cfRule>
  </conditionalFormatting>
  <conditionalFormatting sqref="H80">
    <cfRule type="expression" dxfId="431" priority="432">
      <formula>AND(ISBLANK(H80),ISTEXT($F80))</formula>
    </cfRule>
  </conditionalFormatting>
  <conditionalFormatting sqref="H80">
    <cfRule type="expression" dxfId="430" priority="431">
      <formula>AND(ISBLANK(H80),ISTEXT($F80))</formula>
    </cfRule>
  </conditionalFormatting>
  <conditionalFormatting sqref="H80">
    <cfRule type="expression" dxfId="429" priority="430">
      <formula>AND(ISBLANK(H80),ISTEXT($F80))</formula>
    </cfRule>
  </conditionalFormatting>
  <conditionalFormatting sqref="H80">
    <cfRule type="expression" dxfId="428" priority="429">
      <formula>AND(ISBLANK(H80),ISTEXT($F80))</formula>
    </cfRule>
  </conditionalFormatting>
  <conditionalFormatting sqref="H80">
    <cfRule type="expression" dxfId="427" priority="428">
      <formula>AND(ISBLANK(H80),ISTEXT($F80))</formula>
    </cfRule>
  </conditionalFormatting>
  <conditionalFormatting sqref="H80">
    <cfRule type="expression" dxfId="426" priority="427">
      <formula>AND(ISBLANK(H80),ISTEXT($F80))</formula>
    </cfRule>
  </conditionalFormatting>
  <conditionalFormatting sqref="H80">
    <cfRule type="expression" dxfId="425" priority="426">
      <formula>AND(ISBLANK(H80),ISTEXT($F80))</formula>
    </cfRule>
  </conditionalFormatting>
  <conditionalFormatting sqref="H80">
    <cfRule type="expression" dxfId="424" priority="425">
      <formula>AND(ISBLANK(H80),ISTEXT($F80))</formula>
    </cfRule>
  </conditionalFormatting>
  <conditionalFormatting sqref="H80">
    <cfRule type="expression" dxfId="423" priority="424">
      <formula>AND(ISBLANK(H80),ISTEXT($F80))</formula>
    </cfRule>
  </conditionalFormatting>
  <conditionalFormatting sqref="H80">
    <cfRule type="expression" dxfId="422" priority="423">
      <formula>AND(ISBLANK(H80),ISTEXT($F80))</formula>
    </cfRule>
  </conditionalFormatting>
  <conditionalFormatting sqref="H80">
    <cfRule type="expression" dxfId="421" priority="422">
      <formula>AND(ISBLANK(H80),ISTEXT($F80))</formula>
    </cfRule>
  </conditionalFormatting>
  <conditionalFormatting sqref="H80">
    <cfRule type="expression" dxfId="420" priority="421">
      <formula>AND(ISBLANK(H80),ISTEXT($F80))</formula>
    </cfRule>
  </conditionalFormatting>
  <conditionalFormatting sqref="H80">
    <cfRule type="expression" dxfId="419" priority="420">
      <formula>AND(ISBLANK(H80),ISTEXT($F80))</formula>
    </cfRule>
  </conditionalFormatting>
  <conditionalFormatting sqref="H80">
    <cfRule type="expression" dxfId="418" priority="419">
      <formula>AND(ISBLANK(H80),ISTEXT($F80))</formula>
    </cfRule>
  </conditionalFormatting>
  <conditionalFormatting sqref="H80">
    <cfRule type="expression" dxfId="417" priority="418">
      <formula>AND(ISBLANK(H80),ISTEXT($F80))</formula>
    </cfRule>
  </conditionalFormatting>
  <conditionalFormatting sqref="H80">
    <cfRule type="expression" dxfId="416" priority="417">
      <formula>AND(ISBLANK(H80),ISTEXT($F80))</formula>
    </cfRule>
  </conditionalFormatting>
  <conditionalFormatting sqref="H80">
    <cfRule type="expression" dxfId="415" priority="416">
      <formula>AND(ISBLANK(H80),ISTEXT($F80))</formula>
    </cfRule>
  </conditionalFormatting>
  <conditionalFormatting sqref="H80">
    <cfRule type="expression" dxfId="414" priority="415">
      <formula>AND(ISBLANK(H80),ISTEXT($F80))</formula>
    </cfRule>
  </conditionalFormatting>
  <conditionalFormatting sqref="H80">
    <cfRule type="expression" dxfId="413" priority="414">
      <formula>AND(ISBLANK(H80),ISTEXT($F80))</formula>
    </cfRule>
  </conditionalFormatting>
  <conditionalFormatting sqref="H80">
    <cfRule type="expression" dxfId="412" priority="413">
      <formula>AND(ISBLANK(H80),ISTEXT($F80))</formula>
    </cfRule>
  </conditionalFormatting>
  <conditionalFormatting sqref="H80">
    <cfRule type="expression" dxfId="411" priority="412">
      <formula>AND(ISBLANK(H80),ISTEXT($F80))</formula>
    </cfRule>
  </conditionalFormatting>
  <conditionalFormatting sqref="H80">
    <cfRule type="expression" dxfId="410" priority="411">
      <formula>AND(ISBLANK(H80),ISTEXT($F80))</formula>
    </cfRule>
  </conditionalFormatting>
  <conditionalFormatting sqref="H80">
    <cfRule type="expression" dxfId="409" priority="410">
      <formula>AND(ISBLANK(H80),ISTEXT($F80))</formula>
    </cfRule>
  </conditionalFormatting>
  <conditionalFormatting sqref="I80">
    <cfRule type="expression" dxfId="408" priority="409">
      <formula>AND(ISBLANK(I80),ISTEXT($F80))</formula>
    </cfRule>
  </conditionalFormatting>
  <conditionalFormatting sqref="I80">
    <cfRule type="expression" dxfId="407" priority="408">
      <formula>AND(ISBLANK(I80),ISTEXT($F80))</formula>
    </cfRule>
  </conditionalFormatting>
  <conditionalFormatting sqref="I80">
    <cfRule type="expression" dxfId="406" priority="407">
      <formula>AND(ISBLANK(I80),ISTEXT($F80))</formula>
    </cfRule>
  </conditionalFormatting>
  <conditionalFormatting sqref="I80">
    <cfRule type="expression" dxfId="405" priority="406">
      <formula>AND(ISBLANK(I80),ISTEXT($F80))</formula>
    </cfRule>
  </conditionalFormatting>
  <conditionalFormatting sqref="I80">
    <cfRule type="expression" dxfId="404" priority="405">
      <formula>AND(ISBLANK(I80),ISTEXT($F80))</formula>
    </cfRule>
  </conditionalFormatting>
  <conditionalFormatting sqref="I80">
    <cfRule type="expression" dxfId="403" priority="404">
      <formula>AND(ISBLANK(I80),ISTEXT($F80))</formula>
    </cfRule>
  </conditionalFormatting>
  <conditionalFormatting sqref="I80">
    <cfRule type="expression" dxfId="402" priority="403">
      <formula>AND(ISBLANK(I80),ISTEXT($F80))</formula>
    </cfRule>
  </conditionalFormatting>
  <conditionalFormatting sqref="I80">
    <cfRule type="expression" dxfId="401" priority="402">
      <formula>AND(ISBLANK(I80),ISTEXT($F80))</formula>
    </cfRule>
  </conditionalFormatting>
  <conditionalFormatting sqref="I80">
    <cfRule type="expression" dxfId="400" priority="401">
      <formula>AND(ISBLANK(I80),ISTEXT($F80))</formula>
    </cfRule>
  </conditionalFormatting>
  <conditionalFormatting sqref="I80">
    <cfRule type="expression" dxfId="399" priority="400">
      <formula>AND(ISBLANK(I80),ISTEXT($F80))</formula>
    </cfRule>
  </conditionalFormatting>
  <conditionalFormatting sqref="I80">
    <cfRule type="expression" dxfId="398" priority="399">
      <formula>AND(ISBLANK(I80),ISTEXT($F80))</formula>
    </cfRule>
  </conditionalFormatting>
  <conditionalFormatting sqref="I80">
    <cfRule type="expression" dxfId="397" priority="398">
      <formula>AND(ISBLANK(I80),ISTEXT($F80))</formula>
    </cfRule>
  </conditionalFormatting>
  <conditionalFormatting sqref="I80">
    <cfRule type="expression" dxfId="396" priority="397">
      <formula>AND(ISBLANK(I80),ISTEXT($F80))</formula>
    </cfRule>
  </conditionalFormatting>
  <conditionalFormatting sqref="I80">
    <cfRule type="expression" dxfId="395" priority="396">
      <formula>AND(ISBLANK(I80),ISTEXT($F80))</formula>
    </cfRule>
  </conditionalFormatting>
  <conditionalFormatting sqref="I80">
    <cfRule type="expression" dxfId="394" priority="395">
      <formula>AND(ISBLANK(I80),ISTEXT($F80))</formula>
    </cfRule>
  </conditionalFormatting>
  <conditionalFormatting sqref="I80">
    <cfRule type="expression" dxfId="393" priority="394">
      <formula>AND(ISBLANK(I80),ISTEXT($F80))</formula>
    </cfRule>
  </conditionalFormatting>
  <conditionalFormatting sqref="I80">
    <cfRule type="expression" dxfId="392" priority="393">
      <formula>AND(ISBLANK(I80),ISTEXT($F80))</formula>
    </cfRule>
  </conditionalFormatting>
  <conditionalFormatting sqref="I80">
    <cfRule type="expression" dxfId="391" priority="392">
      <formula>AND(ISBLANK(I80),ISTEXT($F80))</formula>
    </cfRule>
  </conditionalFormatting>
  <conditionalFormatting sqref="I80">
    <cfRule type="expression" dxfId="390" priority="391">
      <formula>AND(ISBLANK(I80),ISTEXT($F80))</formula>
    </cfRule>
  </conditionalFormatting>
  <conditionalFormatting sqref="I80">
    <cfRule type="expression" dxfId="389" priority="390">
      <formula>AND(ISBLANK(I80),ISTEXT($F80))</formula>
    </cfRule>
  </conditionalFormatting>
  <conditionalFormatting sqref="I80">
    <cfRule type="expression" dxfId="388" priority="389">
      <formula>AND(ISBLANK(I80),ISTEXT($F80))</formula>
    </cfRule>
  </conditionalFormatting>
  <conditionalFormatting sqref="I80">
    <cfRule type="expression" dxfId="387" priority="388">
      <formula>AND(ISBLANK(I80),ISTEXT($F80))</formula>
    </cfRule>
  </conditionalFormatting>
  <conditionalFormatting sqref="I80">
    <cfRule type="expression" dxfId="386" priority="387">
      <formula>AND(ISBLANK(I80),ISTEXT($F80))</formula>
    </cfRule>
  </conditionalFormatting>
  <conditionalFormatting sqref="I80">
    <cfRule type="expression" dxfId="385" priority="386">
      <formula>AND(ISBLANK(I80),ISTEXT($F80))</formula>
    </cfRule>
  </conditionalFormatting>
  <conditionalFormatting sqref="I80">
    <cfRule type="expression" dxfId="384" priority="385">
      <formula>AND(ISBLANK(I80),ISTEXT($F80))</formula>
    </cfRule>
  </conditionalFormatting>
  <conditionalFormatting sqref="I80">
    <cfRule type="expression" dxfId="383" priority="384">
      <formula>AND(ISBLANK(I80),ISTEXT($F80))</formula>
    </cfRule>
  </conditionalFormatting>
  <conditionalFormatting sqref="I80">
    <cfRule type="expression" dxfId="382" priority="383">
      <formula>AND(ISBLANK(I80),ISTEXT($F80))</formula>
    </cfRule>
  </conditionalFormatting>
  <conditionalFormatting sqref="I80">
    <cfRule type="expression" dxfId="381" priority="382">
      <formula>AND(ISBLANK(I80),ISTEXT($F80))</formula>
    </cfRule>
  </conditionalFormatting>
  <conditionalFormatting sqref="I80">
    <cfRule type="expression" dxfId="380" priority="381">
      <formula>AND(ISBLANK(I80),ISTEXT($F80))</formula>
    </cfRule>
  </conditionalFormatting>
  <conditionalFormatting sqref="I80">
    <cfRule type="expression" dxfId="379" priority="380">
      <formula>AND(ISBLANK(I80),ISTEXT($F80))</formula>
    </cfRule>
  </conditionalFormatting>
  <conditionalFormatting sqref="I80">
    <cfRule type="expression" dxfId="378" priority="379">
      <formula>AND(ISBLANK(I80),ISTEXT($F80))</formula>
    </cfRule>
  </conditionalFormatting>
  <conditionalFormatting sqref="I80">
    <cfRule type="expression" dxfId="377" priority="378">
      <formula>AND(ISBLANK(I80),ISTEXT($F80))</formula>
    </cfRule>
  </conditionalFormatting>
  <conditionalFormatting sqref="H81">
    <cfRule type="expression" dxfId="376" priority="377">
      <formula>AND(ISBLANK(H81),ISTEXT($F81))</formula>
    </cfRule>
  </conditionalFormatting>
  <conditionalFormatting sqref="H81">
    <cfRule type="expression" dxfId="375" priority="376">
      <formula>AND(ISBLANK(H81),ISTEXT($F81))</formula>
    </cfRule>
  </conditionalFormatting>
  <conditionalFormatting sqref="H81">
    <cfRule type="expression" dxfId="374" priority="375">
      <formula>AND(ISBLANK(H81),ISTEXT($F81))</formula>
    </cfRule>
  </conditionalFormatting>
  <conditionalFormatting sqref="H81">
    <cfRule type="expression" dxfId="373" priority="374">
      <formula>AND(ISBLANK(H81),ISTEXT($F81))</formula>
    </cfRule>
  </conditionalFormatting>
  <conditionalFormatting sqref="H81">
    <cfRule type="expression" dxfId="372" priority="373">
      <formula>AND(ISBLANK(H81),ISTEXT($F81))</formula>
    </cfRule>
  </conditionalFormatting>
  <conditionalFormatting sqref="H81">
    <cfRule type="expression" dxfId="371" priority="372">
      <formula>AND(ISBLANK(H81),ISTEXT($F81))</formula>
    </cfRule>
  </conditionalFormatting>
  <conditionalFormatting sqref="H81">
    <cfRule type="expression" dxfId="370" priority="371">
      <formula>AND(ISBLANK(H81),ISTEXT($F81))</formula>
    </cfRule>
  </conditionalFormatting>
  <conditionalFormatting sqref="H81">
    <cfRule type="expression" dxfId="369" priority="370">
      <formula>AND(ISBLANK(H81),ISTEXT($F81))</formula>
    </cfRule>
  </conditionalFormatting>
  <conditionalFormatting sqref="H81">
    <cfRule type="expression" dxfId="368" priority="369">
      <formula>AND(ISBLANK(H81),ISTEXT($F81))</formula>
    </cfRule>
  </conditionalFormatting>
  <conditionalFormatting sqref="H81">
    <cfRule type="expression" dxfId="367" priority="368">
      <formula>AND(ISBLANK(H81),ISTEXT($F81))</formula>
    </cfRule>
  </conditionalFormatting>
  <conditionalFormatting sqref="H81">
    <cfRule type="expression" dxfId="366" priority="367">
      <formula>AND(ISBLANK(H81),ISTEXT($F81))</formula>
    </cfRule>
  </conditionalFormatting>
  <conditionalFormatting sqref="H81">
    <cfRule type="expression" dxfId="365" priority="366">
      <formula>AND(ISBLANK(H81),ISTEXT($F81))</formula>
    </cfRule>
  </conditionalFormatting>
  <conditionalFormatting sqref="H81">
    <cfRule type="expression" dxfId="364" priority="365">
      <formula>AND(ISBLANK(H81),ISTEXT($F81))</formula>
    </cfRule>
  </conditionalFormatting>
  <conditionalFormatting sqref="H81">
    <cfRule type="expression" dxfId="363" priority="364">
      <formula>AND(ISBLANK(H81),ISTEXT($F81))</formula>
    </cfRule>
  </conditionalFormatting>
  <conditionalFormatting sqref="H81">
    <cfRule type="expression" dxfId="362" priority="363">
      <formula>AND(ISBLANK(H81),ISTEXT($F81))</formula>
    </cfRule>
  </conditionalFormatting>
  <conditionalFormatting sqref="H81">
    <cfRule type="expression" dxfId="361" priority="362">
      <formula>AND(ISBLANK(H81),ISTEXT($F81))</formula>
    </cfRule>
  </conditionalFormatting>
  <conditionalFormatting sqref="H81">
    <cfRule type="expression" dxfId="360" priority="361">
      <formula>AND(ISBLANK(H81),ISTEXT($F81))</formula>
    </cfRule>
  </conditionalFormatting>
  <conditionalFormatting sqref="H81">
    <cfRule type="expression" dxfId="359" priority="360">
      <formula>AND(ISBLANK(H81),ISTEXT($F81))</formula>
    </cfRule>
  </conditionalFormatting>
  <conditionalFormatting sqref="H81">
    <cfRule type="expression" dxfId="358" priority="359">
      <formula>AND(ISBLANK(H81),ISTEXT($F81))</formula>
    </cfRule>
  </conditionalFormatting>
  <conditionalFormatting sqref="H81">
    <cfRule type="expression" dxfId="357" priority="358">
      <formula>AND(ISBLANK(H81),ISTEXT($F81))</formula>
    </cfRule>
  </conditionalFormatting>
  <conditionalFormatting sqref="H81">
    <cfRule type="expression" dxfId="356" priority="357">
      <formula>AND(ISBLANK(H81),ISTEXT($F81))</formula>
    </cfRule>
  </conditionalFormatting>
  <conditionalFormatting sqref="H81">
    <cfRule type="expression" dxfId="355" priority="356">
      <formula>AND(ISBLANK(H81),ISTEXT($F81))</formula>
    </cfRule>
  </conditionalFormatting>
  <conditionalFormatting sqref="H81">
    <cfRule type="expression" dxfId="354" priority="355">
      <formula>AND(ISBLANK(H81),ISTEXT($F81))</formula>
    </cfRule>
  </conditionalFormatting>
  <conditionalFormatting sqref="H81">
    <cfRule type="expression" dxfId="353" priority="354">
      <formula>AND(ISBLANK(H81),ISTEXT($F81))</formula>
    </cfRule>
  </conditionalFormatting>
  <conditionalFormatting sqref="H81">
    <cfRule type="expression" dxfId="352" priority="353">
      <formula>AND(ISBLANK(H81),ISTEXT($F81))</formula>
    </cfRule>
  </conditionalFormatting>
  <conditionalFormatting sqref="H81">
    <cfRule type="expression" dxfId="351" priority="352">
      <formula>AND(ISBLANK(H81),ISTEXT($F81))</formula>
    </cfRule>
  </conditionalFormatting>
  <conditionalFormatting sqref="H81">
    <cfRule type="expression" dxfId="350" priority="351">
      <formula>AND(ISBLANK(H81),ISTEXT($F81))</formula>
    </cfRule>
  </conditionalFormatting>
  <conditionalFormatting sqref="H81">
    <cfRule type="expression" dxfId="349" priority="350">
      <formula>AND(ISBLANK(H81),ISTEXT($F81))</formula>
    </cfRule>
  </conditionalFormatting>
  <conditionalFormatting sqref="H81">
    <cfRule type="expression" dxfId="348" priority="349">
      <formula>AND(ISBLANK(H81),ISTEXT($F81))</formula>
    </cfRule>
  </conditionalFormatting>
  <conditionalFormatting sqref="H81">
    <cfRule type="expression" dxfId="347" priority="348">
      <formula>AND(ISBLANK(H81),ISTEXT($F81))</formula>
    </cfRule>
  </conditionalFormatting>
  <conditionalFormatting sqref="H81">
    <cfRule type="expression" dxfId="346" priority="347">
      <formula>AND(ISBLANK(H81),ISTEXT($F81))</formula>
    </cfRule>
  </conditionalFormatting>
  <conditionalFormatting sqref="H81">
    <cfRule type="expression" dxfId="345" priority="346">
      <formula>AND(ISBLANK(H81),ISTEXT($F81))</formula>
    </cfRule>
  </conditionalFormatting>
  <conditionalFormatting sqref="I81">
    <cfRule type="expression" dxfId="344" priority="345">
      <formula>AND(ISBLANK(I81),ISTEXT($F81))</formula>
    </cfRule>
  </conditionalFormatting>
  <conditionalFormatting sqref="I81">
    <cfRule type="expression" dxfId="343" priority="344">
      <formula>AND(ISBLANK(I81),ISTEXT($F81))</formula>
    </cfRule>
  </conditionalFormatting>
  <conditionalFormatting sqref="I81">
    <cfRule type="expression" dxfId="342" priority="343">
      <formula>AND(ISBLANK(I81),ISTEXT($F81))</formula>
    </cfRule>
  </conditionalFormatting>
  <conditionalFormatting sqref="I81">
    <cfRule type="expression" dxfId="341" priority="342">
      <formula>AND(ISBLANK(I81),ISTEXT($F81))</formula>
    </cfRule>
  </conditionalFormatting>
  <conditionalFormatting sqref="I81">
    <cfRule type="expression" dxfId="340" priority="341">
      <formula>AND(ISBLANK(I81),ISTEXT($F81))</formula>
    </cfRule>
  </conditionalFormatting>
  <conditionalFormatting sqref="I81">
    <cfRule type="expression" dxfId="339" priority="340">
      <formula>AND(ISBLANK(I81),ISTEXT($F81))</formula>
    </cfRule>
  </conditionalFormatting>
  <conditionalFormatting sqref="I81">
    <cfRule type="expression" dxfId="338" priority="339">
      <formula>AND(ISBLANK(I81),ISTEXT($F81))</formula>
    </cfRule>
  </conditionalFormatting>
  <conditionalFormatting sqref="I81">
    <cfRule type="expression" dxfId="337" priority="338">
      <formula>AND(ISBLANK(I81),ISTEXT($F81))</formula>
    </cfRule>
  </conditionalFormatting>
  <conditionalFormatting sqref="I81">
    <cfRule type="expression" dxfId="336" priority="337">
      <formula>AND(ISBLANK(I81),ISTEXT($F81))</formula>
    </cfRule>
  </conditionalFormatting>
  <conditionalFormatting sqref="I81">
    <cfRule type="expression" dxfId="335" priority="336">
      <formula>AND(ISBLANK(I81),ISTEXT($F81))</formula>
    </cfRule>
  </conditionalFormatting>
  <conditionalFormatting sqref="I81">
    <cfRule type="expression" dxfId="334" priority="335">
      <formula>AND(ISBLANK(I81),ISTEXT($F81))</formula>
    </cfRule>
  </conditionalFormatting>
  <conditionalFormatting sqref="I81">
    <cfRule type="expression" dxfId="333" priority="334">
      <formula>AND(ISBLANK(I81),ISTEXT($F81))</formula>
    </cfRule>
  </conditionalFormatting>
  <conditionalFormatting sqref="I81">
    <cfRule type="expression" dxfId="332" priority="333">
      <formula>AND(ISBLANK(I81),ISTEXT($F81))</formula>
    </cfRule>
  </conditionalFormatting>
  <conditionalFormatting sqref="I81">
    <cfRule type="expression" dxfId="331" priority="332">
      <formula>AND(ISBLANK(I81),ISTEXT($F81))</formula>
    </cfRule>
  </conditionalFormatting>
  <conditionalFormatting sqref="I81">
    <cfRule type="expression" dxfId="330" priority="331">
      <formula>AND(ISBLANK(I81),ISTEXT($F81))</formula>
    </cfRule>
  </conditionalFormatting>
  <conditionalFormatting sqref="I81">
    <cfRule type="expression" dxfId="329" priority="330">
      <formula>AND(ISBLANK(I81),ISTEXT($F81))</formula>
    </cfRule>
  </conditionalFormatting>
  <conditionalFormatting sqref="I81">
    <cfRule type="expression" dxfId="328" priority="329">
      <formula>AND(ISBLANK(I81),ISTEXT($F81))</formula>
    </cfRule>
  </conditionalFormatting>
  <conditionalFormatting sqref="I81">
    <cfRule type="expression" dxfId="327" priority="328">
      <formula>AND(ISBLANK(I81),ISTEXT($F81))</formula>
    </cfRule>
  </conditionalFormatting>
  <conditionalFormatting sqref="I81">
    <cfRule type="expression" dxfId="326" priority="327">
      <formula>AND(ISBLANK(I81),ISTEXT($F81))</formula>
    </cfRule>
  </conditionalFormatting>
  <conditionalFormatting sqref="I81">
    <cfRule type="expression" dxfId="325" priority="326">
      <formula>AND(ISBLANK(I81),ISTEXT($F81))</formula>
    </cfRule>
  </conditionalFormatting>
  <conditionalFormatting sqref="I81">
    <cfRule type="expression" dxfId="324" priority="325">
      <formula>AND(ISBLANK(I81),ISTEXT($F81))</formula>
    </cfRule>
  </conditionalFormatting>
  <conditionalFormatting sqref="I81">
    <cfRule type="expression" dxfId="323" priority="324">
      <formula>AND(ISBLANK(I81),ISTEXT($F81))</formula>
    </cfRule>
  </conditionalFormatting>
  <conditionalFormatting sqref="I81">
    <cfRule type="expression" dxfId="322" priority="323">
      <formula>AND(ISBLANK(I81),ISTEXT($F81))</formula>
    </cfRule>
  </conditionalFormatting>
  <conditionalFormatting sqref="I81">
    <cfRule type="expression" dxfId="321" priority="322">
      <formula>AND(ISBLANK(I81),ISTEXT($F81))</formula>
    </cfRule>
  </conditionalFormatting>
  <conditionalFormatting sqref="I81">
    <cfRule type="expression" dxfId="320" priority="321">
      <formula>AND(ISBLANK(I81),ISTEXT($F81))</formula>
    </cfRule>
  </conditionalFormatting>
  <conditionalFormatting sqref="I81">
    <cfRule type="expression" dxfId="319" priority="320">
      <formula>AND(ISBLANK(I81),ISTEXT($F81))</formula>
    </cfRule>
  </conditionalFormatting>
  <conditionalFormatting sqref="I81">
    <cfRule type="expression" dxfId="318" priority="319">
      <formula>AND(ISBLANK(I81),ISTEXT($F81))</formula>
    </cfRule>
  </conditionalFormatting>
  <conditionalFormatting sqref="I81">
    <cfRule type="expression" dxfId="317" priority="318">
      <formula>AND(ISBLANK(I81),ISTEXT($F81))</formula>
    </cfRule>
  </conditionalFormatting>
  <conditionalFormatting sqref="I81">
    <cfRule type="expression" dxfId="316" priority="317">
      <formula>AND(ISBLANK(I81),ISTEXT($F81))</formula>
    </cfRule>
  </conditionalFormatting>
  <conditionalFormatting sqref="I81">
    <cfRule type="expression" dxfId="315" priority="316">
      <formula>AND(ISBLANK(I81),ISTEXT($F81))</formula>
    </cfRule>
  </conditionalFormatting>
  <conditionalFormatting sqref="I81">
    <cfRule type="expression" dxfId="314" priority="315">
      <formula>AND(ISBLANK(I81),ISTEXT($F81))</formula>
    </cfRule>
  </conditionalFormatting>
  <conditionalFormatting sqref="I81">
    <cfRule type="expression" dxfId="313" priority="314">
      <formula>AND(ISBLANK(I81),ISTEXT($F81))</formula>
    </cfRule>
  </conditionalFormatting>
  <conditionalFormatting sqref="F82">
    <cfRule type="expression" dxfId="312" priority="313">
      <formula>AND(ISBLANK(F82),ISTEXT($F82))</formula>
    </cfRule>
  </conditionalFormatting>
  <conditionalFormatting sqref="F82">
    <cfRule type="expression" dxfId="311" priority="312">
      <formula>AND(ISBLANK(F82),ISTEXT($F82))</formula>
    </cfRule>
  </conditionalFormatting>
  <conditionalFormatting sqref="F83">
    <cfRule type="expression" dxfId="310" priority="311">
      <formula>AND(ISBLANK(F83),ISTEXT($F83))</formula>
    </cfRule>
  </conditionalFormatting>
  <conditionalFormatting sqref="F83">
    <cfRule type="expression" dxfId="309" priority="310">
      <formula>AND(ISBLANK(F83),ISTEXT($F83))</formula>
    </cfRule>
  </conditionalFormatting>
  <conditionalFormatting sqref="F84">
    <cfRule type="expression" dxfId="308" priority="309">
      <formula>AND(ISBLANK(F84),ISTEXT($F84))</formula>
    </cfRule>
  </conditionalFormatting>
  <conditionalFormatting sqref="F84">
    <cfRule type="expression" dxfId="307" priority="308">
      <formula>AND(ISBLANK(F84),ISTEXT($F84))</formula>
    </cfRule>
  </conditionalFormatting>
  <conditionalFormatting sqref="F85">
    <cfRule type="expression" dxfId="306" priority="307">
      <formula>AND(ISBLANK(F85),ISTEXT($F85))</formula>
    </cfRule>
  </conditionalFormatting>
  <conditionalFormatting sqref="F85">
    <cfRule type="expression" dxfId="305" priority="306">
      <formula>AND(ISBLANK(F85),ISTEXT($F85))</formula>
    </cfRule>
  </conditionalFormatting>
  <conditionalFormatting sqref="F86">
    <cfRule type="expression" dxfId="304" priority="305">
      <formula>AND(ISBLANK(F86),ISTEXT($F86))</formula>
    </cfRule>
  </conditionalFormatting>
  <conditionalFormatting sqref="F86">
    <cfRule type="expression" dxfId="303" priority="304">
      <formula>AND(ISBLANK(F86),ISTEXT($F86))</formula>
    </cfRule>
  </conditionalFormatting>
  <conditionalFormatting sqref="F87">
    <cfRule type="expression" dxfId="302" priority="303">
      <formula>AND(ISBLANK(F87),ISTEXT($F87))</formula>
    </cfRule>
  </conditionalFormatting>
  <conditionalFormatting sqref="F87">
    <cfRule type="expression" dxfId="301" priority="302">
      <formula>AND(ISBLANK(F87),ISTEXT($F87))</formula>
    </cfRule>
  </conditionalFormatting>
  <conditionalFormatting sqref="D88">
    <cfRule type="expression" dxfId="300" priority="301">
      <formula>NOT(ISBLANK($AM88))</formula>
    </cfRule>
  </conditionalFormatting>
  <conditionalFormatting sqref="F88">
    <cfRule type="expression" dxfId="299" priority="300">
      <formula>AND(ISBLANK(F88),ISTEXT($F88))</formula>
    </cfRule>
  </conditionalFormatting>
  <conditionalFormatting sqref="G88">
    <cfRule type="expression" dxfId="298" priority="299">
      <formula>AND(ISBLANK(G88),ISTEXT($F88))</formula>
    </cfRule>
  </conditionalFormatting>
  <conditionalFormatting sqref="F89">
    <cfRule type="expression" dxfId="297" priority="298">
      <formula>AND(ISBLANK(F89),ISTEXT($F89))</formula>
    </cfRule>
  </conditionalFormatting>
  <conditionalFormatting sqref="G89">
    <cfRule type="expression" dxfId="296" priority="297">
      <formula>AND(ISBLANK(G89),ISTEXT($F89))</formula>
    </cfRule>
  </conditionalFormatting>
  <conditionalFormatting sqref="F90">
    <cfRule type="expression" dxfId="295" priority="296">
      <formula>AND(ISBLANK(F90),ISTEXT($F90))</formula>
    </cfRule>
  </conditionalFormatting>
  <conditionalFormatting sqref="F90">
    <cfRule type="expression" dxfId="294" priority="295">
      <formula>AND(ISBLANK(F90),ISTEXT($F90))</formula>
    </cfRule>
  </conditionalFormatting>
  <conditionalFormatting sqref="F91">
    <cfRule type="expression" dxfId="293" priority="294">
      <formula>AND(ISBLANK(F91),ISTEXT($F91))</formula>
    </cfRule>
  </conditionalFormatting>
  <conditionalFormatting sqref="F91">
    <cfRule type="expression" dxfId="292" priority="293">
      <formula>AND(ISBLANK(F91),ISTEXT($F91))</formula>
    </cfRule>
  </conditionalFormatting>
  <conditionalFormatting sqref="G91">
    <cfRule type="expression" dxfId="291" priority="292">
      <formula>AND(ISBLANK(G91),ISTEXT($F91))</formula>
    </cfRule>
  </conditionalFormatting>
  <conditionalFormatting sqref="G91">
    <cfRule type="expression" dxfId="290" priority="291">
      <formula>AND(ISBLANK(G91),ISTEXT($F91))</formula>
    </cfRule>
  </conditionalFormatting>
  <conditionalFormatting sqref="F93">
    <cfRule type="expression" dxfId="289" priority="290">
      <formula>AND(ISBLANK(F93),ISTEXT($F93))</formula>
    </cfRule>
  </conditionalFormatting>
  <conditionalFormatting sqref="F93">
    <cfRule type="expression" dxfId="288" priority="289">
      <formula>AND(ISBLANK(F93),ISTEXT($F93))</formula>
    </cfRule>
  </conditionalFormatting>
  <conditionalFormatting sqref="F97">
    <cfRule type="expression" dxfId="287" priority="288">
      <formula>AND(ISBLANK(F97),ISTEXT($F97))</formula>
    </cfRule>
  </conditionalFormatting>
  <conditionalFormatting sqref="F97">
    <cfRule type="expression" dxfId="286" priority="287">
      <formula>AND(ISBLANK(F97),ISTEXT($F97))</formula>
    </cfRule>
  </conditionalFormatting>
  <conditionalFormatting sqref="F98">
    <cfRule type="expression" dxfId="285" priority="286">
      <formula>AND(ISBLANK(F98),ISTEXT($F98))</formula>
    </cfRule>
  </conditionalFormatting>
  <conditionalFormatting sqref="F98">
    <cfRule type="expression" dxfId="284" priority="285">
      <formula>AND(ISBLANK(F98),ISTEXT($F98))</formula>
    </cfRule>
  </conditionalFormatting>
  <conditionalFormatting sqref="G98">
    <cfRule type="expression" dxfId="283" priority="284">
      <formula>AND(ISBLANK(G98),ISTEXT($F98))</formula>
    </cfRule>
  </conditionalFormatting>
  <conditionalFormatting sqref="G98">
    <cfRule type="expression" dxfId="282" priority="283">
      <formula>AND(ISBLANK(G98),ISTEXT($F98))</formula>
    </cfRule>
  </conditionalFormatting>
  <conditionalFormatting sqref="D100">
    <cfRule type="expression" dxfId="281" priority="282">
      <formula>NOT(ISBLANK($AM100))</formula>
    </cfRule>
  </conditionalFormatting>
  <conditionalFormatting sqref="D101">
    <cfRule type="expression" dxfId="280" priority="281">
      <formula>NOT(ISBLANK($AM101))</formula>
    </cfRule>
  </conditionalFormatting>
  <conditionalFormatting sqref="E100">
    <cfRule type="expression" dxfId="279" priority="280">
      <formula>AND(ISBLANK(E97),ISTEXT($F97))</formula>
    </cfRule>
  </conditionalFormatting>
  <conditionalFormatting sqref="E101">
    <cfRule type="expression" dxfId="278" priority="279">
      <formula>AND(ISBLANK(E98),ISTEXT($F98))</formula>
    </cfRule>
  </conditionalFormatting>
  <conditionalFormatting sqref="J99:J100">
    <cfRule type="expression" dxfId="277" priority="278">
      <formula>AND(ISBLANK(J99),ISTEXT($F99))</formula>
    </cfRule>
  </conditionalFormatting>
  <conditionalFormatting sqref="J101">
    <cfRule type="expression" dxfId="276" priority="277">
      <formula>AND(ISBLANK(J101),ISTEXT($F101))</formula>
    </cfRule>
  </conditionalFormatting>
  <conditionalFormatting sqref="F102">
    <cfRule type="expression" dxfId="275" priority="276">
      <formula>AND(ISBLANK(F102),ISTEXT($F102))</formula>
    </cfRule>
  </conditionalFormatting>
  <conditionalFormatting sqref="F102">
    <cfRule type="expression" dxfId="274" priority="275">
      <formula>AND(ISBLANK(F102),ISTEXT($F102))</formula>
    </cfRule>
  </conditionalFormatting>
  <conditionalFormatting sqref="E102">
    <cfRule type="expression" dxfId="273" priority="274">
      <formula>AND(ISBLANK(E101),ISTEXT($F101))</formula>
    </cfRule>
  </conditionalFormatting>
  <conditionalFormatting sqref="D103">
    <cfRule type="expression" dxfId="272" priority="273">
      <formula>NOT(ISBLANK($AM103))</formula>
    </cfRule>
  </conditionalFormatting>
  <conditionalFormatting sqref="F103">
    <cfRule type="expression" dxfId="271" priority="272">
      <formula>AND(ISBLANK(F103),ISTEXT($F103))</formula>
    </cfRule>
  </conditionalFormatting>
  <conditionalFormatting sqref="G103">
    <cfRule type="expression" dxfId="270" priority="271">
      <formula>AND(ISBLANK(G103),ISTEXT($F103))</formula>
    </cfRule>
  </conditionalFormatting>
  <conditionalFormatting sqref="H103">
    <cfRule type="expression" dxfId="269" priority="270">
      <formula>AND(ISBLANK(H103),ISTEXT($F103))</formula>
    </cfRule>
  </conditionalFormatting>
  <conditionalFormatting sqref="I103">
    <cfRule type="expression" dxfId="268" priority="269">
      <formula>AND(ISBLANK(I103),ISTEXT($F103))</formula>
    </cfRule>
  </conditionalFormatting>
  <conditionalFormatting sqref="J103">
    <cfRule type="expression" dxfId="267" priority="268">
      <formula>AND(ISBLANK(J103),ISTEXT($F103))</formula>
    </cfRule>
  </conditionalFormatting>
  <conditionalFormatting sqref="J104">
    <cfRule type="expression" dxfId="266" priority="267">
      <formula>AND(ISBLANK(J104),ISTEXT($F104))</formula>
    </cfRule>
  </conditionalFormatting>
  <conditionalFormatting sqref="H104">
    <cfRule type="expression" dxfId="265" priority="266">
      <formula>AND(ISBLANK(H104),ISTEXT($F104))</formula>
    </cfRule>
  </conditionalFormatting>
  <conditionalFormatting sqref="I104">
    <cfRule type="expression" dxfId="264" priority="265">
      <formula>AND(ISBLANK(I104),ISTEXT($F104))</formula>
    </cfRule>
  </conditionalFormatting>
  <conditionalFormatting sqref="F105">
    <cfRule type="expression" dxfId="263" priority="264">
      <formula>AND(ISBLANK(F105),ISTEXT($F105))</formula>
    </cfRule>
  </conditionalFormatting>
  <conditionalFormatting sqref="F105">
    <cfRule type="expression" dxfId="262" priority="263">
      <formula>AND(ISBLANK(F105),ISTEXT($F105))</formula>
    </cfRule>
  </conditionalFormatting>
  <conditionalFormatting sqref="J105">
    <cfRule type="expression" dxfId="261" priority="262">
      <formula>AND(ISBLANK(J105),ISTEXT($F105))</formula>
    </cfRule>
  </conditionalFormatting>
  <conditionalFormatting sqref="H105">
    <cfRule type="expression" dxfId="260" priority="261">
      <formula>AND(ISBLANK(H105),ISTEXT($F105))</formula>
    </cfRule>
  </conditionalFormatting>
  <conditionalFormatting sqref="I105">
    <cfRule type="expression" dxfId="259" priority="260">
      <formula>AND(ISBLANK(I105),ISTEXT($F105))</formula>
    </cfRule>
  </conditionalFormatting>
  <conditionalFormatting sqref="F106">
    <cfRule type="expression" dxfId="258" priority="259">
      <formula>AND(ISBLANK(F106),ISTEXT($F106))</formula>
    </cfRule>
  </conditionalFormatting>
  <conditionalFormatting sqref="F106">
    <cfRule type="expression" dxfId="257" priority="258">
      <formula>AND(ISBLANK(F106),ISTEXT($F106))</formula>
    </cfRule>
  </conditionalFormatting>
  <conditionalFormatting sqref="G106">
    <cfRule type="expression" dxfId="256" priority="257">
      <formula>AND(ISBLANK(G106),ISTEXT($F106))</formula>
    </cfRule>
  </conditionalFormatting>
  <conditionalFormatting sqref="G106">
    <cfRule type="expression" dxfId="255" priority="256">
      <formula>AND(ISBLANK(G106),ISTEXT($F106))</formula>
    </cfRule>
  </conditionalFormatting>
  <conditionalFormatting sqref="F114">
    <cfRule type="expression" dxfId="254" priority="255">
      <formula>AND(ISBLANK(F114),ISTEXT($F114))</formula>
    </cfRule>
  </conditionalFormatting>
  <conditionalFormatting sqref="F114">
    <cfRule type="expression" dxfId="253" priority="254">
      <formula>AND(ISBLANK(F114),ISTEXT($F114))</formula>
    </cfRule>
  </conditionalFormatting>
  <conditionalFormatting sqref="H114">
    <cfRule type="expression" dxfId="252" priority="253">
      <formula>AND(ISBLANK(H114),ISTEXT($F114))</formula>
    </cfRule>
  </conditionalFormatting>
  <conditionalFormatting sqref="I114">
    <cfRule type="expression" dxfId="251" priority="252">
      <formula>AND(ISBLANK(I114),ISTEXT($F114))</formula>
    </cfRule>
  </conditionalFormatting>
  <conditionalFormatting sqref="D115:F115">
    <cfRule type="expression" dxfId="250" priority="251">
      <formula>AND(ISBLANK(D115),ISTEXT($F115))</formula>
    </cfRule>
  </conditionalFormatting>
  <conditionalFormatting sqref="D115:E115">
    <cfRule type="expression" dxfId="249" priority="250">
      <formula>NOT(ISBLANK($AM115))</formula>
    </cfRule>
  </conditionalFormatting>
  <conditionalFormatting sqref="G115:H115">
    <cfRule type="expression" dxfId="248" priority="249">
      <formula>AND(ISBLANK(G115),ISTEXT($F115))</formula>
    </cfRule>
  </conditionalFormatting>
  <conditionalFormatting sqref="I115">
    <cfRule type="expression" dxfId="247" priority="248">
      <formula>AND(ISBLANK(I115),ISTEXT($F115))</formula>
    </cfRule>
  </conditionalFormatting>
  <conditionalFormatting sqref="E116">
    <cfRule type="expression" dxfId="246" priority="247">
      <formula>AND(ISBLANK(E116),ISTEXT($F116))</formula>
    </cfRule>
  </conditionalFormatting>
  <conditionalFormatting sqref="E116">
    <cfRule type="expression" dxfId="245" priority="246">
      <formula>NOT(ISBLANK($AM116))</formula>
    </cfRule>
  </conditionalFormatting>
  <conditionalFormatting sqref="E117">
    <cfRule type="expression" dxfId="244" priority="245">
      <formula>AND(ISBLANK(E117),ISTEXT($F117))</formula>
    </cfRule>
  </conditionalFormatting>
  <conditionalFormatting sqref="E117">
    <cfRule type="expression" dxfId="243" priority="244">
      <formula>NOT(ISBLANK($AM117))</formula>
    </cfRule>
  </conditionalFormatting>
  <conditionalFormatting sqref="H116">
    <cfRule type="expression" dxfId="242" priority="243">
      <formula>AND(ISBLANK(H116),ISTEXT($F116))</formula>
    </cfRule>
  </conditionalFormatting>
  <conditionalFormatting sqref="H117">
    <cfRule type="expression" dxfId="241" priority="242">
      <formula>AND(ISBLANK(H117),ISTEXT($F117))</formula>
    </cfRule>
  </conditionalFormatting>
  <conditionalFormatting sqref="I116">
    <cfRule type="expression" dxfId="240" priority="241">
      <formula>AND(ISBLANK(I116),ISTEXT($F116))</formula>
    </cfRule>
  </conditionalFormatting>
  <conditionalFormatting sqref="I117">
    <cfRule type="expression" dxfId="239" priority="240">
      <formula>AND(ISBLANK(I117),ISTEXT($F117))</formula>
    </cfRule>
  </conditionalFormatting>
  <conditionalFormatting sqref="E118">
    <cfRule type="expression" dxfId="238" priority="239">
      <formula>AND(ISBLANK(E118),ISTEXT($F118))</formula>
    </cfRule>
  </conditionalFormatting>
  <conditionalFormatting sqref="E118">
    <cfRule type="expression" dxfId="237" priority="238">
      <formula>NOT(ISBLANK($AM118))</formula>
    </cfRule>
  </conditionalFormatting>
  <conditionalFormatting sqref="H118">
    <cfRule type="expression" dxfId="236" priority="237">
      <formula>AND(ISBLANK(H118),ISTEXT($F118))</formula>
    </cfRule>
  </conditionalFormatting>
  <conditionalFormatting sqref="I118">
    <cfRule type="expression" dxfId="235" priority="236">
      <formula>AND(ISBLANK(I118),ISTEXT($F118))</formula>
    </cfRule>
  </conditionalFormatting>
  <conditionalFormatting sqref="H119">
    <cfRule type="expression" dxfId="234" priority="235">
      <formula>AND(ISBLANK(H119),ISTEXT($F119))</formula>
    </cfRule>
  </conditionalFormatting>
  <conditionalFormatting sqref="I119">
    <cfRule type="expression" dxfId="233" priority="234">
      <formula>AND(ISBLANK(I119),ISTEXT($F119))</formula>
    </cfRule>
  </conditionalFormatting>
  <conditionalFormatting sqref="E119">
    <cfRule type="expression" dxfId="232" priority="233">
      <formula>AND(ISBLANK(E119),ISTEXT($F119))</formula>
    </cfRule>
  </conditionalFormatting>
  <conditionalFormatting sqref="E119">
    <cfRule type="expression" dxfId="231" priority="232">
      <formula>NOT(ISBLANK($AM119))</formula>
    </cfRule>
  </conditionalFormatting>
  <conditionalFormatting sqref="F131:H131 D133">
    <cfRule type="expression" dxfId="230" priority="231">
      <formula>AND(ISBLANK(D131),ISTEXT($F131))</formula>
    </cfRule>
  </conditionalFormatting>
  <conditionalFormatting sqref="F131:H131">
    <cfRule type="expression" dxfId="229" priority="230">
      <formula>AND(ISBLANK(F131),ISTEXT($F131))</formula>
    </cfRule>
  </conditionalFormatting>
  <conditionalFormatting sqref="I131">
    <cfRule type="expression" dxfId="228" priority="229">
      <formula>AND(ISBLANK(I131),ISTEXT($F131))</formula>
    </cfRule>
  </conditionalFormatting>
  <conditionalFormatting sqref="D131">
    <cfRule type="expression" dxfId="227" priority="228">
      <formula>AND(ISBLANK(D131),ISTEXT($F131))</formula>
    </cfRule>
  </conditionalFormatting>
  <conditionalFormatting sqref="D131 D133">
    <cfRule type="expression" dxfId="226" priority="227">
      <formula>NOT(ISBLANK($AM131))</formula>
    </cfRule>
  </conditionalFormatting>
  <conditionalFormatting sqref="D132">
    <cfRule type="expression" dxfId="225" priority="226">
      <formula>AND(ISBLANK(D132),ISTEXT($F132))</formula>
    </cfRule>
  </conditionalFormatting>
  <conditionalFormatting sqref="D132">
    <cfRule type="expression" dxfId="224" priority="225">
      <formula>NOT(ISBLANK($AM132))</formula>
    </cfRule>
  </conditionalFormatting>
  <conditionalFormatting sqref="F132:G132">
    <cfRule type="expression" dxfId="223" priority="224">
      <formula>AND(ISBLANK(F132),ISTEXT($F132))</formula>
    </cfRule>
  </conditionalFormatting>
  <conditionalFormatting sqref="F132:G132">
    <cfRule type="expression" dxfId="222" priority="223">
      <formula>AND(ISBLANK(F132),ISTEXT($F132))</formula>
    </cfRule>
  </conditionalFormatting>
  <conditionalFormatting sqref="H132">
    <cfRule type="expression" dxfId="221" priority="222">
      <formula>AND(ISBLANK(H132),ISTEXT($F132))</formula>
    </cfRule>
  </conditionalFormatting>
  <conditionalFormatting sqref="H132">
    <cfRule type="expression" dxfId="220" priority="221">
      <formula>AND(ISBLANK(H132),ISTEXT($F132))</formula>
    </cfRule>
  </conditionalFormatting>
  <conditionalFormatting sqref="I132">
    <cfRule type="expression" dxfId="219" priority="220">
      <formula>AND(ISBLANK(I132),ISTEXT($F132))</formula>
    </cfRule>
  </conditionalFormatting>
  <conditionalFormatting sqref="F133:G133">
    <cfRule type="expression" dxfId="218" priority="219">
      <formula>AND(ISBLANK(F133),ISTEXT($F133))</formula>
    </cfRule>
  </conditionalFormatting>
  <conditionalFormatting sqref="F133:G133">
    <cfRule type="expression" dxfId="217" priority="218">
      <formula>AND(ISBLANK(F133),ISTEXT($F133))</formula>
    </cfRule>
  </conditionalFormatting>
  <conditionalFormatting sqref="H133">
    <cfRule type="expression" dxfId="216" priority="217">
      <formula>AND(ISBLANK(H133),ISTEXT($F133))</formula>
    </cfRule>
  </conditionalFormatting>
  <conditionalFormatting sqref="H133">
    <cfRule type="expression" dxfId="215" priority="216">
      <formula>AND(ISBLANK(H133),ISTEXT($F133))</formula>
    </cfRule>
  </conditionalFormatting>
  <conditionalFormatting sqref="I133">
    <cfRule type="expression" dxfId="214" priority="215">
      <formula>AND(ISBLANK(I133),ISTEXT($F133))</formula>
    </cfRule>
  </conditionalFormatting>
  <conditionalFormatting sqref="D134:D135">
    <cfRule type="expression" dxfId="213" priority="214">
      <formula>AND(ISBLANK(D134),ISTEXT($F134))</formula>
    </cfRule>
  </conditionalFormatting>
  <conditionalFormatting sqref="D134:D135">
    <cfRule type="expression" dxfId="212" priority="213">
      <formula>NOT(ISBLANK($AM134))</formula>
    </cfRule>
  </conditionalFormatting>
  <conditionalFormatting sqref="F134:G135">
    <cfRule type="expression" dxfId="211" priority="212">
      <formula>AND(ISBLANK(F134),ISTEXT($F134))</formula>
    </cfRule>
  </conditionalFormatting>
  <conditionalFormatting sqref="F134:G135">
    <cfRule type="expression" dxfId="210" priority="211">
      <formula>AND(ISBLANK(F134),ISTEXT($F134))</formula>
    </cfRule>
  </conditionalFormatting>
  <conditionalFormatting sqref="H134:H135">
    <cfRule type="expression" dxfId="209" priority="210">
      <formula>AND(ISBLANK(H134),ISTEXT($F134))</formula>
    </cfRule>
  </conditionalFormatting>
  <conditionalFormatting sqref="H134:H135">
    <cfRule type="expression" dxfId="208" priority="209">
      <formula>AND(ISBLANK(H134),ISTEXT($F134))</formula>
    </cfRule>
  </conditionalFormatting>
  <conditionalFormatting sqref="I134:I135">
    <cfRule type="expression" dxfId="207" priority="208">
      <formula>AND(ISBLANK(I134),ISTEXT($F134))</formula>
    </cfRule>
  </conditionalFormatting>
  <conditionalFormatting sqref="D135">
    <cfRule type="expression" dxfId="206" priority="207">
      <formula>AND(ISBLANK(D135),ISTEXT($F135))</formula>
    </cfRule>
  </conditionalFormatting>
  <conditionalFormatting sqref="D135">
    <cfRule type="expression" dxfId="205" priority="206">
      <formula>NOT(ISBLANK($AM135))</formula>
    </cfRule>
  </conditionalFormatting>
  <conditionalFormatting sqref="F135:G135">
    <cfRule type="expression" dxfId="204" priority="205">
      <formula>AND(ISBLANK(F135),ISTEXT($F135))</formula>
    </cfRule>
  </conditionalFormatting>
  <conditionalFormatting sqref="H135">
    <cfRule type="expression" dxfId="203" priority="204">
      <formula>AND(ISBLANK(H135),ISTEXT($F135))</formula>
    </cfRule>
  </conditionalFormatting>
  <conditionalFormatting sqref="H135">
    <cfRule type="expression" dxfId="202" priority="203">
      <formula>AND(ISBLANK(H135),ISTEXT($F135))</formula>
    </cfRule>
  </conditionalFormatting>
  <conditionalFormatting sqref="I135">
    <cfRule type="expression" dxfId="201" priority="202">
      <formula>AND(ISBLANK(I135),ISTEXT($F135))</formula>
    </cfRule>
  </conditionalFormatting>
  <conditionalFormatting sqref="I123">
    <cfRule type="expression" dxfId="200" priority="201">
      <formula>AND(ISBLANK(I123),ISTEXT($F123))</formula>
    </cfRule>
  </conditionalFormatting>
  <conditionalFormatting sqref="I122">
    <cfRule type="expression" dxfId="199" priority="200">
      <formula>AND(ISBLANK(I122),ISTEXT($F122))</formula>
    </cfRule>
  </conditionalFormatting>
  <conditionalFormatting sqref="D140">
    <cfRule type="expression" dxfId="198" priority="199">
      <formula>AND(ISBLANK(D140),ISTEXT($F140))</formula>
    </cfRule>
  </conditionalFormatting>
  <conditionalFormatting sqref="D140">
    <cfRule type="expression" dxfId="197" priority="198">
      <formula>NOT(ISBLANK($AM140))</formula>
    </cfRule>
  </conditionalFormatting>
  <conditionalFormatting sqref="F140:G140">
    <cfRule type="expression" dxfId="196" priority="197">
      <formula>AND(ISBLANK(F140),ISTEXT($F140))</formula>
    </cfRule>
  </conditionalFormatting>
  <conditionalFormatting sqref="F140:G140">
    <cfRule type="expression" dxfId="195" priority="196">
      <formula>AND(ISBLANK(F140),ISTEXT($F140))</formula>
    </cfRule>
  </conditionalFormatting>
  <conditionalFormatting sqref="H140">
    <cfRule type="expression" dxfId="194" priority="195">
      <formula>AND(ISBLANK(H140),ISTEXT($F140))</formula>
    </cfRule>
  </conditionalFormatting>
  <conditionalFormatting sqref="H140">
    <cfRule type="expression" dxfId="193" priority="194">
      <formula>AND(ISBLANK(H140),ISTEXT($F140))</formula>
    </cfRule>
  </conditionalFormatting>
  <conditionalFormatting sqref="I140">
    <cfRule type="expression" dxfId="192" priority="193">
      <formula>AND(ISBLANK(I140),ISTEXT($F140))</formula>
    </cfRule>
  </conditionalFormatting>
  <conditionalFormatting sqref="D141">
    <cfRule type="expression" dxfId="191" priority="192">
      <formula>AND(ISBLANK(D141),ISTEXT($F141))</formula>
    </cfRule>
  </conditionalFormatting>
  <conditionalFormatting sqref="D141">
    <cfRule type="expression" dxfId="190" priority="191">
      <formula>NOT(ISBLANK($AM141))</formula>
    </cfRule>
  </conditionalFormatting>
  <conditionalFormatting sqref="F141:G141">
    <cfRule type="expression" dxfId="189" priority="190">
      <formula>AND(ISBLANK(F141),ISTEXT($F141))</formula>
    </cfRule>
  </conditionalFormatting>
  <conditionalFormatting sqref="F141:G141">
    <cfRule type="expression" dxfId="188" priority="189">
      <formula>AND(ISBLANK(F141),ISTEXT($F141))</formula>
    </cfRule>
  </conditionalFormatting>
  <conditionalFormatting sqref="H141">
    <cfRule type="expression" dxfId="187" priority="188">
      <formula>AND(ISBLANK(H141),ISTEXT($F141))</formula>
    </cfRule>
  </conditionalFormatting>
  <conditionalFormatting sqref="H141">
    <cfRule type="expression" dxfId="186" priority="187">
      <formula>AND(ISBLANK(H141),ISTEXT($F141))</formula>
    </cfRule>
  </conditionalFormatting>
  <conditionalFormatting sqref="I141">
    <cfRule type="expression" dxfId="185" priority="186">
      <formula>AND(ISBLANK(I141),ISTEXT($F141))</formula>
    </cfRule>
  </conditionalFormatting>
  <conditionalFormatting sqref="D142">
    <cfRule type="expression" dxfId="184" priority="185">
      <formula>AND(ISBLANK(D142),ISTEXT($F142))</formula>
    </cfRule>
  </conditionalFormatting>
  <conditionalFormatting sqref="D142">
    <cfRule type="expression" dxfId="183" priority="184">
      <formula>NOT(ISBLANK($AM142))</formula>
    </cfRule>
  </conditionalFormatting>
  <conditionalFormatting sqref="F142:G142">
    <cfRule type="expression" dxfId="182" priority="183">
      <formula>AND(ISBLANK(F142),ISTEXT($F142))</formula>
    </cfRule>
  </conditionalFormatting>
  <conditionalFormatting sqref="F142:G142">
    <cfRule type="expression" dxfId="181" priority="182">
      <formula>AND(ISBLANK(F142),ISTEXT($F142))</formula>
    </cfRule>
  </conditionalFormatting>
  <conditionalFormatting sqref="H142">
    <cfRule type="expression" dxfId="180" priority="181">
      <formula>AND(ISBLANK(H142),ISTEXT($F142))</formula>
    </cfRule>
  </conditionalFormatting>
  <conditionalFormatting sqref="H142">
    <cfRule type="expression" dxfId="179" priority="180">
      <formula>AND(ISBLANK(H142),ISTEXT($F142))</formula>
    </cfRule>
  </conditionalFormatting>
  <conditionalFormatting sqref="I142">
    <cfRule type="expression" dxfId="178" priority="179">
      <formula>AND(ISBLANK(I142),ISTEXT($F142))</formula>
    </cfRule>
  </conditionalFormatting>
  <conditionalFormatting sqref="D143">
    <cfRule type="expression" dxfId="177" priority="178">
      <formula>AND(ISBLANK(D143),ISTEXT($F143))</formula>
    </cfRule>
  </conditionalFormatting>
  <conditionalFormatting sqref="D143">
    <cfRule type="expression" dxfId="176" priority="177">
      <formula>NOT(ISBLANK($AM143))</formula>
    </cfRule>
  </conditionalFormatting>
  <conditionalFormatting sqref="F143:G143">
    <cfRule type="expression" dxfId="175" priority="176">
      <formula>AND(ISBLANK(F143),ISTEXT($F143))</formula>
    </cfRule>
  </conditionalFormatting>
  <conditionalFormatting sqref="F143:G143">
    <cfRule type="expression" dxfId="174" priority="175">
      <formula>AND(ISBLANK(F143),ISTEXT($F143))</formula>
    </cfRule>
  </conditionalFormatting>
  <conditionalFormatting sqref="H143">
    <cfRule type="expression" dxfId="173" priority="174">
      <formula>AND(ISBLANK(H143),ISTEXT($F143))</formula>
    </cfRule>
  </conditionalFormatting>
  <conditionalFormatting sqref="H143">
    <cfRule type="expression" dxfId="172" priority="173">
      <formula>AND(ISBLANK(H143),ISTEXT($F143))</formula>
    </cfRule>
  </conditionalFormatting>
  <conditionalFormatting sqref="I143">
    <cfRule type="expression" dxfId="171" priority="172">
      <formula>AND(ISBLANK(I143),ISTEXT($F143))</formula>
    </cfRule>
  </conditionalFormatting>
  <conditionalFormatting sqref="D144">
    <cfRule type="expression" dxfId="170" priority="171">
      <formula>AND(ISBLANK(D144),ISTEXT($F144))</formula>
    </cfRule>
  </conditionalFormatting>
  <conditionalFormatting sqref="D144">
    <cfRule type="expression" dxfId="169" priority="170">
      <formula>NOT(ISBLANK($AM144))</formula>
    </cfRule>
  </conditionalFormatting>
  <conditionalFormatting sqref="F144:G144">
    <cfRule type="expression" dxfId="168" priority="169">
      <formula>AND(ISBLANK(F144),ISTEXT($F144))</formula>
    </cfRule>
  </conditionalFormatting>
  <conditionalFormatting sqref="F144:G144">
    <cfRule type="expression" dxfId="167" priority="168">
      <formula>AND(ISBLANK(F144),ISTEXT($F144))</formula>
    </cfRule>
  </conditionalFormatting>
  <conditionalFormatting sqref="H144">
    <cfRule type="expression" dxfId="166" priority="167">
      <formula>AND(ISBLANK(H144),ISTEXT($F144))</formula>
    </cfRule>
  </conditionalFormatting>
  <conditionalFormatting sqref="H144">
    <cfRule type="expression" dxfId="165" priority="166">
      <formula>AND(ISBLANK(H144),ISTEXT($F144))</formula>
    </cfRule>
  </conditionalFormatting>
  <conditionalFormatting sqref="I144">
    <cfRule type="expression" dxfId="164" priority="165">
      <formula>AND(ISBLANK(I144),ISTEXT($F144))</formula>
    </cfRule>
  </conditionalFormatting>
  <conditionalFormatting sqref="D145">
    <cfRule type="expression" dxfId="163" priority="164">
      <formula>AND(ISBLANK(D145),ISTEXT($F145))</formula>
    </cfRule>
  </conditionalFormatting>
  <conditionalFormatting sqref="D145">
    <cfRule type="expression" dxfId="162" priority="163">
      <formula>NOT(ISBLANK($AM145))</formula>
    </cfRule>
  </conditionalFormatting>
  <conditionalFormatting sqref="F145:G145">
    <cfRule type="expression" dxfId="161" priority="162">
      <formula>AND(ISBLANK(F145),ISTEXT($F145))</formula>
    </cfRule>
  </conditionalFormatting>
  <conditionalFormatting sqref="F145:G145">
    <cfRule type="expression" dxfId="160" priority="161">
      <formula>AND(ISBLANK(F145),ISTEXT($F145))</formula>
    </cfRule>
  </conditionalFormatting>
  <conditionalFormatting sqref="H145">
    <cfRule type="expression" dxfId="159" priority="160">
      <formula>AND(ISBLANK(H145),ISTEXT($F145))</formula>
    </cfRule>
  </conditionalFormatting>
  <conditionalFormatting sqref="H145">
    <cfRule type="expression" dxfId="158" priority="159">
      <formula>AND(ISBLANK(H145),ISTEXT($F145))</formula>
    </cfRule>
  </conditionalFormatting>
  <conditionalFormatting sqref="I145">
    <cfRule type="expression" dxfId="157" priority="158">
      <formula>AND(ISBLANK(I145),ISTEXT($F145))</formula>
    </cfRule>
  </conditionalFormatting>
  <conditionalFormatting sqref="I146">
    <cfRule type="expression" dxfId="156" priority="151">
      <formula>AND(ISBLANK(I146),ISTEXT($F146))</formula>
    </cfRule>
  </conditionalFormatting>
  <conditionalFormatting sqref="D146">
    <cfRule type="expression" dxfId="155" priority="157">
      <formula>AND(ISBLANK(D146),ISTEXT($F146))</formula>
    </cfRule>
  </conditionalFormatting>
  <conditionalFormatting sqref="D146">
    <cfRule type="expression" dxfId="154" priority="156">
      <formula>NOT(ISBLANK($AM146))</formula>
    </cfRule>
  </conditionalFormatting>
  <conditionalFormatting sqref="F146:G146">
    <cfRule type="expression" dxfId="153" priority="155">
      <formula>AND(ISBLANK(F146),ISTEXT($F146))</formula>
    </cfRule>
  </conditionalFormatting>
  <conditionalFormatting sqref="F146:G146">
    <cfRule type="expression" dxfId="152" priority="154">
      <formula>AND(ISBLANK(F146),ISTEXT($F146))</formula>
    </cfRule>
  </conditionalFormatting>
  <conditionalFormatting sqref="H146">
    <cfRule type="expression" dxfId="151" priority="153">
      <formula>AND(ISBLANK(H146),ISTEXT($F146))</formula>
    </cfRule>
  </conditionalFormatting>
  <conditionalFormatting sqref="H146">
    <cfRule type="expression" dxfId="150" priority="152">
      <formula>AND(ISBLANK(H146),ISTEXT($F146))</formula>
    </cfRule>
  </conditionalFormatting>
  <conditionalFormatting sqref="I147">
    <cfRule type="expression" dxfId="149" priority="144">
      <formula>AND(ISBLANK(I147),ISTEXT($F147))</formula>
    </cfRule>
  </conditionalFormatting>
  <conditionalFormatting sqref="D147">
    <cfRule type="expression" dxfId="148" priority="150">
      <formula>AND(ISBLANK(D147),ISTEXT($F147))</formula>
    </cfRule>
  </conditionalFormatting>
  <conditionalFormatting sqref="D147">
    <cfRule type="expression" dxfId="147" priority="149">
      <formula>NOT(ISBLANK($AM147))</formula>
    </cfRule>
  </conditionalFormatting>
  <conditionalFormatting sqref="F147:G147">
    <cfRule type="expression" dxfId="146" priority="148">
      <formula>AND(ISBLANK(F147),ISTEXT($F147))</formula>
    </cfRule>
  </conditionalFormatting>
  <conditionalFormatting sqref="F147:G147">
    <cfRule type="expression" dxfId="145" priority="147">
      <formula>AND(ISBLANK(F147),ISTEXT($F147))</formula>
    </cfRule>
  </conditionalFormatting>
  <conditionalFormatting sqref="H147">
    <cfRule type="expression" dxfId="144" priority="146">
      <formula>AND(ISBLANK(H147),ISTEXT($F147))</formula>
    </cfRule>
  </conditionalFormatting>
  <conditionalFormatting sqref="H147">
    <cfRule type="expression" dxfId="143" priority="145">
      <formula>AND(ISBLANK(H147),ISTEXT($F147))</formula>
    </cfRule>
  </conditionalFormatting>
  <conditionalFormatting sqref="I148">
    <cfRule type="expression" dxfId="142" priority="137">
      <formula>AND(ISBLANK(I148),ISTEXT($F148))</formula>
    </cfRule>
  </conditionalFormatting>
  <conditionalFormatting sqref="D148">
    <cfRule type="expression" dxfId="141" priority="143">
      <formula>AND(ISBLANK(D148),ISTEXT($F148))</formula>
    </cfRule>
  </conditionalFormatting>
  <conditionalFormatting sqref="D148">
    <cfRule type="expression" dxfId="140" priority="142">
      <formula>NOT(ISBLANK($AM148))</formula>
    </cfRule>
  </conditionalFormatting>
  <conditionalFormatting sqref="F148:G148">
    <cfRule type="expression" dxfId="139" priority="141">
      <formula>AND(ISBLANK(F148),ISTEXT($F148))</formula>
    </cfRule>
  </conditionalFormatting>
  <conditionalFormatting sqref="F148:G148">
    <cfRule type="expression" dxfId="138" priority="140">
      <formula>AND(ISBLANK(F148),ISTEXT($F148))</formula>
    </cfRule>
  </conditionalFormatting>
  <conditionalFormatting sqref="H148">
    <cfRule type="expression" dxfId="137" priority="139">
      <formula>AND(ISBLANK(H148),ISTEXT($F148))</formula>
    </cfRule>
  </conditionalFormatting>
  <conditionalFormatting sqref="H148">
    <cfRule type="expression" dxfId="136" priority="138">
      <formula>AND(ISBLANK(H148),ISTEXT($F148))</formula>
    </cfRule>
  </conditionalFormatting>
  <conditionalFormatting sqref="I149">
    <cfRule type="expression" dxfId="135" priority="130">
      <formula>AND(ISBLANK(I149),ISTEXT($F149))</formula>
    </cfRule>
  </conditionalFormatting>
  <conditionalFormatting sqref="D149">
    <cfRule type="expression" dxfId="134" priority="136">
      <formula>AND(ISBLANK(D149),ISTEXT($F149))</formula>
    </cfRule>
  </conditionalFormatting>
  <conditionalFormatting sqref="D149">
    <cfRule type="expression" dxfId="133" priority="135">
      <formula>NOT(ISBLANK($AM149))</formula>
    </cfRule>
  </conditionalFormatting>
  <conditionalFormatting sqref="F149:G149">
    <cfRule type="expression" dxfId="132" priority="134">
      <formula>AND(ISBLANK(F149),ISTEXT($F149))</formula>
    </cfRule>
  </conditionalFormatting>
  <conditionalFormatting sqref="F149:G149">
    <cfRule type="expression" dxfId="131" priority="133">
      <formula>AND(ISBLANK(F149),ISTEXT($F149))</formula>
    </cfRule>
  </conditionalFormatting>
  <conditionalFormatting sqref="H149">
    <cfRule type="expression" dxfId="130" priority="132">
      <formula>AND(ISBLANK(H149),ISTEXT($F149))</formula>
    </cfRule>
  </conditionalFormatting>
  <conditionalFormatting sqref="H149">
    <cfRule type="expression" dxfId="129" priority="131">
      <formula>AND(ISBLANK(H149),ISTEXT($F149))</formula>
    </cfRule>
  </conditionalFormatting>
  <conditionalFormatting sqref="I150">
    <cfRule type="expression" dxfId="128" priority="123">
      <formula>AND(ISBLANK(I150),ISTEXT($F150))</formula>
    </cfRule>
  </conditionalFormatting>
  <conditionalFormatting sqref="D150">
    <cfRule type="expression" dxfId="127" priority="129">
      <formula>AND(ISBLANK(D150),ISTEXT($F150))</formula>
    </cfRule>
  </conditionalFormatting>
  <conditionalFormatting sqref="D150">
    <cfRule type="expression" dxfId="126" priority="128">
      <formula>NOT(ISBLANK($AM150))</formula>
    </cfRule>
  </conditionalFormatting>
  <conditionalFormatting sqref="F150:G150">
    <cfRule type="expression" dxfId="125" priority="127">
      <formula>AND(ISBLANK(F150),ISTEXT($F150))</formula>
    </cfRule>
  </conditionalFormatting>
  <conditionalFormatting sqref="F150:G150">
    <cfRule type="expression" dxfId="124" priority="126">
      <formula>AND(ISBLANK(F150),ISTEXT($F150))</formula>
    </cfRule>
  </conditionalFormatting>
  <conditionalFormatting sqref="H150">
    <cfRule type="expression" dxfId="123" priority="125">
      <formula>AND(ISBLANK(H150),ISTEXT($F150))</formula>
    </cfRule>
  </conditionalFormatting>
  <conditionalFormatting sqref="H150">
    <cfRule type="expression" dxfId="122" priority="124">
      <formula>AND(ISBLANK(H150),ISTEXT($F150))</formula>
    </cfRule>
  </conditionalFormatting>
  <conditionalFormatting sqref="D151">
    <cfRule type="expression" dxfId="121" priority="122">
      <formula>AND(ISBLANK(D151),ISTEXT($F151))</formula>
    </cfRule>
  </conditionalFormatting>
  <conditionalFormatting sqref="D151">
    <cfRule type="expression" dxfId="120" priority="121">
      <formula>NOT(ISBLANK($AM151))</formula>
    </cfRule>
  </conditionalFormatting>
  <conditionalFormatting sqref="I151">
    <cfRule type="expression" dxfId="119" priority="116">
      <formula>AND(ISBLANK(I151),ISTEXT($F151))</formula>
    </cfRule>
  </conditionalFormatting>
  <conditionalFormatting sqref="F151:G151">
    <cfRule type="expression" dxfId="118" priority="120">
      <formula>AND(ISBLANK(F151),ISTEXT($F151))</formula>
    </cfRule>
  </conditionalFormatting>
  <conditionalFormatting sqref="F151:G151">
    <cfRule type="expression" dxfId="117" priority="119">
      <formula>AND(ISBLANK(F151),ISTEXT($F151))</formula>
    </cfRule>
  </conditionalFormatting>
  <conditionalFormatting sqref="H151">
    <cfRule type="expression" dxfId="116" priority="118">
      <formula>AND(ISBLANK(H151),ISTEXT($F151))</formula>
    </cfRule>
  </conditionalFormatting>
  <conditionalFormatting sqref="H151">
    <cfRule type="expression" dxfId="115" priority="117">
      <formula>AND(ISBLANK(H151),ISTEXT($F151))</formula>
    </cfRule>
  </conditionalFormatting>
  <conditionalFormatting sqref="I154">
    <cfRule type="expression" dxfId="114" priority="109">
      <formula>AND(ISBLANK(I154),ISTEXT($F154))</formula>
    </cfRule>
  </conditionalFormatting>
  <conditionalFormatting sqref="D154">
    <cfRule type="expression" dxfId="113" priority="115">
      <formula>AND(ISBLANK(D154),ISTEXT($F154))</formula>
    </cfRule>
  </conditionalFormatting>
  <conditionalFormatting sqref="D154">
    <cfRule type="expression" dxfId="112" priority="114">
      <formula>NOT(ISBLANK($AM154))</formula>
    </cfRule>
  </conditionalFormatting>
  <conditionalFormatting sqref="F154:G154">
    <cfRule type="expression" dxfId="111" priority="113">
      <formula>AND(ISBLANK(F154),ISTEXT($F154))</formula>
    </cfRule>
  </conditionalFormatting>
  <conditionalFormatting sqref="F154:G154">
    <cfRule type="expression" dxfId="110" priority="112">
      <formula>AND(ISBLANK(F154),ISTEXT($F154))</formula>
    </cfRule>
  </conditionalFormatting>
  <conditionalFormatting sqref="H154">
    <cfRule type="expression" dxfId="109" priority="111">
      <formula>AND(ISBLANK(H154),ISTEXT($F154))</formula>
    </cfRule>
  </conditionalFormatting>
  <conditionalFormatting sqref="H154">
    <cfRule type="expression" dxfId="108" priority="110">
      <formula>AND(ISBLANK(H154),ISTEXT($F154))</formula>
    </cfRule>
  </conditionalFormatting>
  <conditionalFormatting sqref="I152">
    <cfRule type="expression" dxfId="107" priority="102">
      <formula>AND(ISBLANK(I152),ISTEXT($F152))</formula>
    </cfRule>
  </conditionalFormatting>
  <conditionalFormatting sqref="D152">
    <cfRule type="expression" dxfId="106" priority="108">
      <formula>AND(ISBLANK(D152),ISTEXT($F152))</formula>
    </cfRule>
  </conditionalFormatting>
  <conditionalFormatting sqref="D152">
    <cfRule type="expression" dxfId="105" priority="107">
      <formula>NOT(ISBLANK($AM152))</formula>
    </cfRule>
  </conditionalFormatting>
  <conditionalFormatting sqref="F152:G152">
    <cfRule type="expression" dxfId="104" priority="106">
      <formula>AND(ISBLANK(F152),ISTEXT($F152))</formula>
    </cfRule>
  </conditionalFormatting>
  <conditionalFormatting sqref="F152:G152">
    <cfRule type="expression" dxfId="103" priority="105">
      <formula>AND(ISBLANK(F152),ISTEXT($F152))</formula>
    </cfRule>
  </conditionalFormatting>
  <conditionalFormatting sqref="H152">
    <cfRule type="expression" dxfId="102" priority="104">
      <formula>AND(ISBLANK(H152),ISTEXT($F152))</formula>
    </cfRule>
  </conditionalFormatting>
  <conditionalFormatting sqref="H152">
    <cfRule type="expression" dxfId="101" priority="103">
      <formula>AND(ISBLANK(H152),ISTEXT($F152))</formula>
    </cfRule>
  </conditionalFormatting>
  <conditionalFormatting sqref="I153">
    <cfRule type="expression" dxfId="100" priority="95">
      <formula>AND(ISBLANK(I153),ISTEXT($F153))</formula>
    </cfRule>
  </conditionalFormatting>
  <conditionalFormatting sqref="D153">
    <cfRule type="expression" dxfId="99" priority="101">
      <formula>AND(ISBLANK(D153),ISTEXT($F153))</formula>
    </cfRule>
  </conditionalFormatting>
  <conditionalFormatting sqref="D153">
    <cfRule type="expression" dxfId="98" priority="100">
      <formula>NOT(ISBLANK($AM153))</formula>
    </cfRule>
  </conditionalFormatting>
  <conditionalFormatting sqref="F153:G153">
    <cfRule type="expression" dxfId="97" priority="99">
      <formula>AND(ISBLANK(F153),ISTEXT($F153))</formula>
    </cfRule>
  </conditionalFormatting>
  <conditionalFormatting sqref="F153:G153">
    <cfRule type="expression" dxfId="96" priority="98">
      <formula>AND(ISBLANK(F153),ISTEXT($F153))</formula>
    </cfRule>
  </conditionalFormatting>
  <conditionalFormatting sqref="H153">
    <cfRule type="expression" dxfId="95" priority="97">
      <formula>AND(ISBLANK(H153),ISTEXT($F153))</formula>
    </cfRule>
  </conditionalFormatting>
  <conditionalFormatting sqref="H153">
    <cfRule type="expression" dxfId="94" priority="96">
      <formula>AND(ISBLANK(H153),ISTEXT($F153))</formula>
    </cfRule>
  </conditionalFormatting>
  <conditionalFormatting sqref="D155:D161">
    <cfRule type="expression" dxfId="93" priority="94">
      <formula>NOT(ISBLANK($AK155))</formula>
    </cfRule>
  </conditionalFormatting>
  <conditionalFormatting sqref="F155">
    <cfRule type="expression" dxfId="92" priority="93">
      <formula>NOT(ISBLANK($AK155))</formula>
    </cfRule>
  </conditionalFormatting>
  <conditionalFormatting sqref="F158">
    <cfRule type="expression" dxfId="91" priority="92">
      <formula>NOT(ISBLANK($AK158))</formula>
    </cfRule>
  </conditionalFormatting>
  <conditionalFormatting sqref="F158">
    <cfRule type="expression" dxfId="90" priority="91">
      <formula>NOT(ISBLANK($AK158))</formula>
    </cfRule>
  </conditionalFormatting>
  <conditionalFormatting sqref="H158">
    <cfRule type="expression" dxfId="89" priority="90">
      <formula>NOT(ISBLANK($AK158))</formula>
    </cfRule>
  </conditionalFormatting>
  <conditionalFormatting sqref="H158">
    <cfRule type="expression" dxfId="88" priority="89">
      <formula>NOT(ISBLANK($AK158))</formula>
    </cfRule>
  </conditionalFormatting>
  <conditionalFormatting sqref="I158">
    <cfRule type="expression" dxfId="87" priority="88">
      <formula>NOT(ISBLANK($AK158))</formula>
    </cfRule>
  </conditionalFormatting>
  <conditionalFormatting sqref="I158">
    <cfRule type="expression" dxfId="86" priority="87">
      <formula>NOT(ISBLANK($AK158))</formula>
    </cfRule>
  </conditionalFormatting>
  <conditionalFormatting sqref="I159">
    <cfRule type="expression" dxfId="85" priority="86">
      <formula>NOT(ISBLANK($AK159))</formula>
    </cfRule>
  </conditionalFormatting>
  <conditionalFormatting sqref="I159">
    <cfRule type="expression" dxfId="84" priority="85">
      <formula>NOT(ISBLANK($AK159))</formula>
    </cfRule>
  </conditionalFormatting>
  <conditionalFormatting sqref="H159">
    <cfRule type="expression" dxfId="83" priority="84">
      <formula>NOT(ISBLANK($AK159))</formula>
    </cfRule>
  </conditionalFormatting>
  <conditionalFormatting sqref="H159">
    <cfRule type="expression" dxfId="82" priority="83">
      <formula>NOT(ISBLANK($AK159))</formula>
    </cfRule>
  </conditionalFormatting>
  <conditionalFormatting sqref="H160">
    <cfRule type="expression" dxfId="81" priority="82">
      <formula>NOT(ISBLANK($AK160))</formula>
    </cfRule>
  </conditionalFormatting>
  <conditionalFormatting sqref="H160">
    <cfRule type="expression" dxfId="80" priority="81">
      <formula>NOT(ISBLANK($AK160))</formula>
    </cfRule>
  </conditionalFormatting>
  <conditionalFormatting sqref="I160">
    <cfRule type="expression" dxfId="79" priority="80">
      <formula>NOT(ISBLANK($AK160))</formula>
    </cfRule>
  </conditionalFormatting>
  <conditionalFormatting sqref="I160">
    <cfRule type="expression" dxfId="78" priority="79">
      <formula>NOT(ISBLANK($AK160))</formula>
    </cfRule>
  </conditionalFormatting>
  <conditionalFormatting sqref="F161">
    <cfRule type="expression" dxfId="77" priority="78">
      <formula>NOT(ISBLANK($AK161))</formula>
    </cfRule>
  </conditionalFormatting>
  <conditionalFormatting sqref="F161">
    <cfRule type="expression" dxfId="76" priority="77">
      <formula>NOT(ISBLANK($AK161))</formula>
    </cfRule>
  </conditionalFormatting>
  <conditionalFormatting sqref="I161">
    <cfRule type="expression" dxfId="75" priority="76">
      <formula>NOT(ISBLANK($AK161))</formula>
    </cfRule>
  </conditionalFormatting>
  <conditionalFormatting sqref="I161">
    <cfRule type="expression" dxfId="74" priority="75">
      <formula>NOT(ISBLANK($AK161))</formula>
    </cfRule>
  </conditionalFormatting>
  <conditionalFormatting sqref="H161">
    <cfRule type="expression" dxfId="73" priority="74">
      <formula>NOT(ISBLANK($AK161))</formula>
    </cfRule>
  </conditionalFormatting>
  <conditionalFormatting sqref="H161">
    <cfRule type="expression" dxfId="72" priority="73">
      <formula>NOT(ISBLANK($AK161))</formula>
    </cfRule>
  </conditionalFormatting>
  <conditionalFormatting sqref="F162">
    <cfRule type="expression" dxfId="71" priority="72">
      <formula>NOT(ISBLANK($AK162))</formula>
    </cfRule>
  </conditionalFormatting>
  <conditionalFormatting sqref="H162">
    <cfRule type="expression" dxfId="70" priority="71">
      <formula>NOT(ISBLANK($AK162))</formula>
    </cfRule>
  </conditionalFormatting>
  <conditionalFormatting sqref="H162">
    <cfRule type="expression" dxfId="69" priority="70">
      <formula>NOT(ISBLANK($AK162))</formula>
    </cfRule>
  </conditionalFormatting>
  <conditionalFormatting sqref="I162">
    <cfRule type="expression" dxfId="68" priority="69">
      <formula>NOT(ISBLANK($AK162))</formula>
    </cfRule>
  </conditionalFormatting>
  <conditionalFormatting sqref="I162">
    <cfRule type="expression" dxfId="67" priority="68">
      <formula>NOT(ISBLANK($AK162))</formula>
    </cfRule>
  </conditionalFormatting>
  <conditionalFormatting sqref="H163">
    <cfRule type="expression" dxfId="66" priority="67">
      <formula>NOT(ISBLANK($AK163))</formula>
    </cfRule>
  </conditionalFormatting>
  <conditionalFormatting sqref="H163">
    <cfRule type="expression" dxfId="65" priority="66">
      <formula>NOT(ISBLANK($AK163))</formula>
    </cfRule>
  </conditionalFormatting>
  <conditionalFormatting sqref="I163">
    <cfRule type="expression" dxfId="64" priority="65">
      <formula>NOT(ISBLANK($AK163))</formula>
    </cfRule>
  </conditionalFormatting>
  <conditionalFormatting sqref="I163">
    <cfRule type="expression" dxfId="63" priority="64">
      <formula>NOT(ISBLANK($AK163))</formula>
    </cfRule>
  </conditionalFormatting>
  <conditionalFormatting sqref="H164">
    <cfRule type="expression" dxfId="62" priority="63">
      <formula>NOT(ISBLANK($AK164))</formula>
    </cfRule>
  </conditionalFormatting>
  <conditionalFormatting sqref="H164">
    <cfRule type="expression" dxfId="61" priority="62">
      <formula>NOT(ISBLANK($AK164))</formula>
    </cfRule>
  </conditionalFormatting>
  <conditionalFormatting sqref="I164">
    <cfRule type="expression" dxfId="60" priority="61">
      <formula>NOT(ISBLANK($AK164))</formula>
    </cfRule>
  </conditionalFormatting>
  <conditionalFormatting sqref="I164">
    <cfRule type="expression" dxfId="59" priority="60">
      <formula>NOT(ISBLANK($AK164))</formula>
    </cfRule>
  </conditionalFormatting>
  <conditionalFormatting sqref="F165">
    <cfRule type="expression" dxfId="58" priority="59">
      <formula>NOT(ISBLANK($AK165))</formula>
    </cfRule>
  </conditionalFormatting>
  <conditionalFormatting sqref="H165">
    <cfRule type="expression" dxfId="57" priority="58">
      <formula>NOT(ISBLANK($AK165))</formula>
    </cfRule>
  </conditionalFormatting>
  <conditionalFormatting sqref="H165">
    <cfRule type="expression" dxfId="56" priority="57">
      <formula>NOT(ISBLANK($AK165))</formula>
    </cfRule>
  </conditionalFormatting>
  <conditionalFormatting sqref="I165">
    <cfRule type="expression" dxfId="55" priority="56">
      <formula>NOT(ISBLANK($AK165))</formula>
    </cfRule>
  </conditionalFormatting>
  <conditionalFormatting sqref="I165">
    <cfRule type="expression" dxfId="54" priority="55">
      <formula>NOT(ISBLANK($AK165))</formula>
    </cfRule>
  </conditionalFormatting>
  <conditionalFormatting sqref="I166">
    <cfRule type="expression" dxfId="53" priority="54">
      <formula>NOT(ISBLANK($AK166))</formula>
    </cfRule>
  </conditionalFormatting>
  <conditionalFormatting sqref="I166">
    <cfRule type="expression" dxfId="52" priority="53">
      <formula>NOT(ISBLANK($AK166))</formula>
    </cfRule>
  </conditionalFormatting>
  <conditionalFormatting sqref="H166">
    <cfRule type="expression" dxfId="51" priority="52">
      <formula>NOT(ISBLANK($AK166))</formula>
    </cfRule>
  </conditionalFormatting>
  <conditionalFormatting sqref="H166">
    <cfRule type="expression" dxfId="50" priority="51">
      <formula>NOT(ISBLANK($AK166))</formula>
    </cfRule>
  </conditionalFormatting>
  <conditionalFormatting sqref="H167">
    <cfRule type="expression" dxfId="49" priority="50">
      <formula>NOT(ISBLANK($AK167))</formula>
    </cfRule>
  </conditionalFormatting>
  <conditionalFormatting sqref="H167">
    <cfRule type="expression" dxfId="48" priority="49">
      <formula>NOT(ISBLANK($AK167))</formula>
    </cfRule>
  </conditionalFormatting>
  <conditionalFormatting sqref="I167">
    <cfRule type="expression" dxfId="47" priority="48">
      <formula>NOT(ISBLANK($AK167))</formula>
    </cfRule>
  </conditionalFormatting>
  <conditionalFormatting sqref="I167">
    <cfRule type="expression" dxfId="46" priority="47">
      <formula>NOT(ISBLANK($AK167))</formula>
    </cfRule>
  </conditionalFormatting>
  <conditionalFormatting sqref="H168">
    <cfRule type="expression" dxfId="45" priority="46">
      <formula>NOT(ISBLANK($AK168))</formula>
    </cfRule>
  </conditionalFormatting>
  <conditionalFormatting sqref="H168">
    <cfRule type="expression" dxfId="44" priority="45">
      <formula>NOT(ISBLANK($AK168))</formula>
    </cfRule>
  </conditionalFormatting>
  <conditionalFormatting sqref="I168">
    <cfRule type="expression" dxfId="43" priority="44">
      <formula>NOT(ISBLANK($AK168))</formula>
    </cfRule>
  </conditionalFormatting>
  <conditionalFormatting sqref="I168">
    <cfRule type="expression" dxfId="42" priority="43">
      <formula>NOT(ISBLANK($AK168))</formula>
    </cfRule>
  </conditionalFormatting>
  <conditionalFormatting sqref="F169">
    <cfRule type="expression" dxfId="41" priority="42">
      <formula>NOT(ISBLANK($AK169))</formula>
    </cfRule>
  </conditionalFormatting>
  <conditionalFormatting sqref="G169">
    <cfRule type="expression" dxfId="40" priority="41">
      <formula>NOT(ISBLANK($AK169))</formula>
    </cfRule>
  </conditionalFormatting>
  <conditionalFormatting sqref="I169">
    <cfRule type="expression" dxfId="39" priority="40">
      <formula>NOT(ISBLANK($AK169))</formula>
    </cfRule>
  </conditionalFormatting>
  <conditionalFormatting sqref="I169">
    <cfRule type="expression" dxfId="38" priority="39">
      <formula>NOT(ISBLANK($AK169))</formula>
    </cfRule>
  </conditionalFormatting>
  <conditionalFormatting sqref="H169">
    <cfRule type="expression" dxfId="37" priority="38">
      <formula>NOT(ISBLANK($AK169))</formula>
    </cfRule>
  </conditionalFormatting>
  <conditionalFormatting sqref="H169">
    <cfRule type="expression" dxfId="36" priority="37">
      <formula>NOT(ISBLANK($AK169))</formula>
    </cfRule>
  </conditionalFormatting>
  <conditionalFormatting sqref="F170">
    <cfRule type="expression" dxfId="35" priority="36">
      <formula>NOT(ISBLANK($AK170))</formula>
    </cfRule>
  </conditionalFormatting>
  <conditionalFormatting sqref="G170">
    <cfRule type="expression" dxfId="34" priority="35">
      <formula>NOT(ISBLANK($AK170))</formula>
    </cfRule>
  </conditionalFormatting>
  <conditionalFormatting sqref="I170">
    <cfRule type="expression" dxfId="33" priority="34">
      <formula>NOT(ISBLANK($AK170))</formula>
    </cfRule>
  </conditionalFormatting>
  <conditionalFormatting sqref="I170">
    <cfRule type="expression" dxfId="32" priority="33">
      <formula>NOT(ISBLANK($AK170))</formula>
    </cfRule>
  </conditionalFormatting>
  <conditionalFormatting sqref="H170">
    <cfRule type="expression" dxfId="31" priority="32">
      <formula>NOT(ISBLANK($AK170))</formula>
    </cfRule>
  </conditionalFormatting>
  <conditionalFormatting sqref="H170">
    <cfRule type="expression" dxfId="30" priority="31">
      <formula>NOT(ISBLANK($AK170))</formula>
    </cfRule>
  </conditionalFormatting>
  <conditionalFormatting sqref="F171">
    <cfRule type="expression" dxfId="29" priority="30">
      <formula>NOT(ISBLANK($AK171))</formula>
    </cfRule>
  </conditionalFormatting>
  <conditionalFormatting sqref="H171">
    <cfRule type="expression" dxfId="28" priority="29">
      <formula>NOT(ISBLANK($AK171))</formula>
    </cfRule>
  </conditionalFormatting>
  <conditionalFormatting sqref="H171">
    <cfRule type="expression" dxfId="27" priority="28">
      <formula>NOT(ISBLANK($AK171))</formula>
    </cfRule>
  </conditionalFormatting>
  <conditionalFormatting sqref="I171">
    <cfRule type="expression" dxfId="26" priority="27">
      <formula>NOT(ISBLANK($AK171))</formula>
    </cfRule>
  </conditionalFormatting>
  <conditionalFormatting sqref="I171">
    <cfRule type="expression" dxfId="25" priority="26">
      <formula>NOT(ISBLANK($AK171))</formula>
    </cfRule>
  </conditionalFormatting>
  <conditionalFormatting sqref="D189:D191">
    <cfRule type="expression" dxfId="24" priority="24">
      <formula>NOT(ISBLANK($AM189))</formula>
    </cfRule>
  </conditionalFormatting>
  <conditionalFormatting sqref="H189:H190 E189:E191">
    <cfRule type="expression" dxfId="23" priority="25">
      <formula>AND(ISBLANK(E189),ISTEXT($F189))</formula>
    </cfRule>
  </conditionalFormatting>
  <conditionalFormatting sqref="H191">
    <cfRule type="expression" dxfId="22" priority="23">
      <formula>AND(ISBLANK(H191),ISTEXT($F191))</formula>
    </cfRule>
  </conditionalFormatting>
  <conditionalFormatting sqref="E17:J17">
    <cfRule type="expression" dxfId="21" priority="22">
      <formula>NOT(ISBLANK($AM17))</formula>
    </cfRule>
  </conditionalFormatting>
  <conditionalFormatting sqref="E17:J17">
    <cfRule type="expression" dxfId="20" priority="21">
      <formula>NOT(ISBLANK($AK17))</formula>
    </cfRule>
  </conditionalFormatting>
  <conditionalFormatting sqref="D21:J21">
    <cfRule type="expression" dxfId="19" priority="20">
      <formula>NOT(ISBLANK($AM21))</formula>
    </cfRule>
  </conditionalFormatting>
  <conditionalFormatting sqref="D21:J21">
    <cfRule type="expression" dxfId="18" priority="19">
      <formula>NOT(ISBLANK($AK21))</formula>
    </cfRule>
  </conditionalFormatting>
  <conditionalFormatting sqref="D29:J29">
    <cfRule type="expression" dxfId="17" priority="18">
      <formula>NOT(ISBLANK($AM29))</formula>
    </cfRule>
  </conditionalFormatting>
  <conditionalFormatting sqref="D29:J29">
    <cfRule type="expression" dxfId="16" priority="17">
      <formula>NOT(ISBLANK($AK29))</formula>
    </cfRule>
  </conditionalFormatting>
  <conditionalFormatting sqref="D32:J32">
    <cfRule type="expression" dxfId="15" priority="16">
      <formula>NOT(ISBLANK($AM32))</formula>
    </cfRule>
  </conditionalFormatting>
  <conditionalFormatting sqref="D32:J32">
    <cfRule type="expression" dxfId="14" priority="15">
      <formula>NOT(ISBLANK($AK32))</formula>
    </cfRule>
  </conditionalFormatting>
  <conditionalFormatting sqref="D34:I36">
    <cfRule type="expression" dxfId="13" priority="14">
      <formula>NOT(ISBLANK($AM34))</formula>
    </cfRule>
  </conditionalFormatting>
  <conditionalFormatting sqref="D34:I36">
    <cfRule type="expression" dxfId="12" priority="13">
      <formula>NOT(ISBLANK($AK34))</formula>
    </cfRule>
  </conditionalFormatting>
  <conditionalFormatting sqref="D39:J42">
    <cfRule type="expression" dxfId="11" priority="12">
      <formula>NOT(ISBLANK($AM39))</formula>
    </cfRule>
  </conditionalFormatting>
  <conditionalFormatting sqref="D39:J42">
    <cfRule type="expression" dxfId="10" priority="11">
      <formula>NOT(ISBLANK($AK39))</formula>
    </cfRule>
  </conditionalFormatting>
  <conditionalFormatting sqref="D173:J174">
    <cfRule type="expression" dxfId="9" priority="10">
      <formula>NOT(ISBLANK($AM173))</formula>
    </cfRule>
  </conditionalFormatting>
  <conditionalFormatting sqref="D173:J174">
    <cfRule type="expression" dxfId="8" priority="9">
      <formula>NOT(ISBLANK($AK173))</formula>
    </cfRule>
  </conditionalFormatting>
  <conditionalFormatting sqref="D178:J180">
    <cfRule type="expression" dxfId="7" priority="8">
      <formula>NOT(ISBLANK($AM178))</formula>
    </cfRule>
  </conditionalFormatting>
  <conditionalFormatting sqref="D178:J180">
    <cfRule type="expression" dxfId="6" priority="7">
      <formula>NOT(ISBLANK($AK178))</formula>
    </cfRule>
  </conditionalFormatting>
  <conditionalFormatting sqref="D181:J183">
    <cfRule type="expression" dxfId="5" priority="6">
      <formula>NOT(ISBLANK($AM181))</formula>
    </cfRule>
  </conditionalFormatting>
  <conditionalFormatting sqref="D181:J183">
    <cfRule type="expression" dxfId="4" priority="5">
      <formula>NOT(ISBLANK($AK181))</formula>
    </cfRule>
  </conditionalFormatting>
  <conditionalFormatting sqref="D184:J184">
    <cfRule type="expression" dxfId="3" priority="4">
      <formula>NOT(ISBLANK($AM184))</formula>
    </cfRule>
  </conditionalFormatting>
  <conditionalFormatting sqref="D184:J184">
    <cfRule type="expression" dxfId="2" priority="3">
      <formula>NOT(ISBLANK($AK184))</formula>
    </cfRule>
  </conditionalFormatting>
  <conditionalFormatting sqref="D192:J192">
    <cfRule type="expression" dxfId="1" priority="2">
      <formula>NOT(ISBLANK($AM192))</formula>
    </cfRule>
  </conditionalFormatting>
  <conditionalFormatting sqref="D192:J192">
    <cfRule type="expression" dxfId="0" priority="1">
      <formula>NOT(ISBLANK($AK192))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4.4" x14ac:dyDescent="0.3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 ht="28.8" x14ac:dyDescent="0.3">
      <c r="B1" s="17" t="s">
        <v>66</v>
      </c>
      <c r="C1" s="17"/>
      <c r="D1" s="24"/>
      <c r="E1" s="24"/>
      <c r="F1" s="24"/>
    </row>
    <row r="2" spans="2:6" x14ac:dyDescent="0.3">
      <c r="B2" s="17" t="s">
        <v>67</v>
      </c>
      <c r="C2" s="17"/>
      <c r="D2" s="24"/>
      <c r="E2" s="24"/>
      <c r="F2" s="24"/>
    </row>
    <row r="3" spans="2:6" x14ac:dyDescent="0.3">
      <c r="B3" s="18"/>
      <c r="C3" s="18"/>
      <c r="D3" s="25"/>
      <c r="E3" s="25"/>
      <c r="F3" s="25"/>
    </row>
    <row r="4" spans="2:6" ht="57.6" x14ac:dyDescent="0.3">
      <c r="B4" s="18" t="s">
        <v>68</v>
      </c>
      <c r="C4" s="18"/>
      <c r="D4" s="25"/>
      <c r="E4" s="25"/>
      <c r="F4" s="25"/>
    </row>
    <row r="5" spans="2:6" x14ac:dyDescent="0.3">
      <c r="B5" s="18"/>
      <c r="C5" s="18"/>
      <c r="D5" s="25"/>
      <c r="E5" s="25"/>
      <c r="F5" s="25"/>
    </row>
    <row r="6" spans="2:6" ht="28.8" x14ac:dyDescent="0.3">
      <c r="B6" s="17" t="s">
        <v>69</v>
      </c>
      <c r="C6" s="17"/>
      <c r="D6" s="24"/>
      <c r="E6" s="24" t="s">
        <v>70</v>
      </c>
      <c r="F6" s="24" t="s">
        <v>71</v>
      </c>
    </row>
    <row r="7" spans="2:6" ht="15" thickBot="1" x14ac:dyDescent="0.35">
      <c r="B7" s="18"/>
      <c r="C7" s="18"/>
      <c r="D7" s="25"/>
      <c r="E7" s="25"/>
      <c r="F7" s="25"/>
    </row>
    <row r="8" spans="2:6" ht="72" x14ac:dyDescent="0.3">
      <c r="B8" s="19" t="s">
        <v>72</v>
      </c>
      <c r="C8" s="20"/>
      <c r="D8" s="26"/>
      <c r="E8" s="26">
        <v>2</v>
      </c>
      <c r="F8" s="27"/>
    </row>
    <row r="9" spans="2:6" ht="28.8" x14ac:dyDescent="0.3">
      <c r="B9" s="21"/>
      <c r="C9" s="18"/>
      <c r="D9" s="25"/>
      <c r="E9" s="28" t="s">
        <v>73</v>
      </c>
      <c r="F9" s="29" t="s">
        <v>75</v>
      </c>
    </row>
    <row r="10" spans="2:6" ht="29.4" thickBot="1" x14ac:dyDescent="0.35">
      <c r="B10" s="22"/>
      <c r="C10" s="23"/>
      <c r="D10" s="30"/>
      <c r="E10" s="31" t="s">
        <v>74</v>
      </c>
      <c r="F10" s="32"/>
    </row>
    <row r="11" spans="2:6" ht="15" thickBot="1" x14ac:dyDescent="0.35">
      <c r="B11" s="18"/>
      <c r="C11" s="18"/>
      <c r="D11" s="25"/>
      <c r="E11" s="25"/>
      <c r="F11" s="25"/>
    </row>
    <row r="12" spans="2:6" ht="57.6" x14ac:dyDescent="0.3">
      <c r="B12" s="19" t="s">
        <v>76</v>
      </c>
      <c r="C12" s="20"/>
      <c r="D12" s="26"/>
      <c r="E12" s="26">
        <v>33</v>
      </c>
      <c r="F12" s="27"/>
    </row>
    <row r="13" spans="2:6" ht="28.8" x14ac:dyDescent="0.3">
      <c r="B13" s="21"/>
      <c r="C13" s="18"/>
      <c r="D13" s="25"/>
      <c r="E13" s="28" t="s">
        <v>77</v>
      </c>
      <c r="F13" s="29" t="s">
        <v>75</v>
      </c>
    </row>
    <row r="14" spans="2:6" ht="28.8" x14ac:dyDescent="0.3">
      <c r="B14" s="21"/>
      <c r="C14" s="18"/>
      <c r="D14" s="25"/>
      <c r="E14" s="28" t="s">
        <v>78</v>
      </c>
      <c r="F14" s="29"/>
    </row>
    <row r="15" spans="2:6" ht="28.8" x14ac:dyDescent="0.3">
      <c r="B15" s="21"/>
      <c r="C15" s="18"/>
      <c r="D15" s="25"/>
      <c r="E15" s="28" t="s">
        <v>79</v>
      </c>
      <c r="F15" s="29"/>
    </row>
    <row r="16" spans="2:6" ht="28.8" x14ac:dyDescent="0.3">
      <c r="B16" s="21"/>
      <c r="C16" s="18"/>
      <c r="D16" s="25"/>
      <c r="E16" s="28" t="s">
        <v>80</v>
      </c>
      <c r="F16" s="29"/>
    </row>
    <row r="17" spans="2:6" ht="28.8" x14ac:dyDescent="0.3">
      <c r="B17" s="21"/>
      <c r="C17" s="18"/>
      <c r="D17" s="25"/>
      <c r="E17" s="28" t="s">
        <v>81</v>
      </c>
      <c r="F17" s="29"/>
    </row>
    <row r="18" spans="2:6" ht="28.8" x14ac:dyDescent="0.3">
      <c r="B18" s="21"/>
      <c r="C18" s="18"/>
      <c r="D18" s="25"/>
      <c r="E18" s="28" t="s">
        <v>82</v>
      </c>
      <c r="F18" s="29"/>
    </row>
    <row r="19" spans="2:6" ht="28.8" x14ac:dyDescent="0.3">
      <c r="B19" s="21"/>
      <c r="C19" s="18"/>
      <c r="D19" s="25"/>
      <c r="E19" s="28" t="s">
        <v>83</v>
      </c>
      <c r="F19" s="29"/>
    </row>
    <row r="20" spans="2:6" ht="28.8" x14ac:dyDescent="0.3">
      <c r="B20" s="21"/>
      <c r="C20" s="18"/>
      <c r="D20" s="25"/>
      <c r="E20" s="28" t="s">
        <v>84</v>
      </c>
      <c r="F20" s="29"/>
    </row>
    <row r="21" spans="2:6" ht="28.8" x14ac:dyDescent="0.3">
      <c r="B21" s="21"/>
      <c r="C21" s="18"/>
      <c r="D21" s="25"/>
      <c r="E21" s="28" t="s">
        <v>85</v>
      </c>
      <c r="F21" s="29"/>
    </row>
    <row r="22" spans="2:6" ht="28.8" x14ac:dyDescent="0.3">
      <c r="B22" s="21"/>
      <c r="C22" s="18"/>
      <c r="D22" s="25"/>
      <c r="E22" s="28" t="s">
        <v>86</v>
      </c>
      <c r="F22" s="29"/>
    </row>
    <row r="23" spans="2:6" ht="28.8" x14ac:dyDescent="0.3">
      <c r="B23" s="21"/>
      <c r="C23" s="18"/>
      <c r="D23" s="25"/>
      <c r="E23" s="28" t="s">
        <v>87</v>
      </c>
      <c r="F23" s="29"/>
    </row>
    <row r="24" spans="2:6" ht="28.8" x14ac:dyDescent="0.3">
      <c r="B24" s="21"/>
      <c r="C24" s="18"/>
      <c r="D24" s="25"/>
      <c r="E24" s="28" t="s">
        <v>88</v>
      </c>
      <c r="F24" s="29"/>
    </row>
    <row r="25" spans="2:6" ht="28.8" x14ac:dyDescent="0.3">
      <c r="B25" s="21"/>
      <c r="C25" s="18"/>
      <c r="D25" s="25"/>
      <c r="E25" s="28" t="s">
        <v>89</v>
      </c>
      <c r="F25" s="29"/>
    </row>
    <row r="26" spans="2:6" ht="29.4" thickBot="1" x14ac:dyDescent="0.35">
      <c r="B26" s="22"/>
      <c r="C26" s="23"/>
      <c r="D26" s="30"/>
      <c r="E26" s="31" t="s">
        <v>90</v>
      </c>
      <c r="F26" s="32"/>
    </row>
    <row r="27" spans="2:6" x14ac:dyDescent="0.3">
      <c r="B27" s="18"/>
      <c r="C27" s="18"/>
      <c r="D27" s="25"/>
      <c r="E27" s="25"/>
      <c r="F27" s="25"/>
    </row>
    <row r="28" spans="2:6" x14ac:dyDescent="0.3">
      <c r="B28" s="18"/>
      <c r="C28" s="18"/>
      <c r="D28" s="25"/>
      <c r="E28" s="25"/>
      <c r="F28" s="25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 2</vt:lpstr>
      <vt:lpstr>Отчет о совместимости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2025-09-08T12:20:43Z</dcterms:modified>
</cp:coreProperties>
</file>